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CLLP" sheetId="1" r:id="rId1"/>
  </sheets>
  <externalReferences>
    <externalReference r:id="rId2"/>
  </externalReferences>
  <definedNames>
    <definedName name="_xlnm.Print_Area" localSheetId="0">ECLLP!$A$1:$K$122</definedName>
    <definedName name="Gastos_Concat">[1]Gastos!$G$2:$G$1500</definedName>
    <definedName name="Gastos_Valor">[1]Gastos!$F$2:$F$1500</definedName>
    <definedName name="_xlnm.Print_Titles" localSheetId="0">ECLLP!$1:$5</definedName>
  </definedNames>
  <calcPr calcId="145621"/>
</workbook>
</file>

<file path=xl/calcChain.xml><?xml version="1.0" encoding="utf-8"?>
<calcChain xmlns="http://schemas.openxmlformats.org/spreadsheetml/2006/main">
  <c r="H122" i="1" l="1"/>
  <c r="I121" i="1"/>
  <c r="J121" i="1" s="1"/>
  <c r="I120" i="1"/>
  <c r="J120" i="1" s="1"/>
  <c r="I119" i="1"/>
  <c r="J119" i="1" s="1"/>
  <c r="I117" i="1"/>
  <c r="J117" i="1" s="1"/>
  <c r="J116" i="1"/>
  <c r="E116" i="1"/>
  <c r="I115" i="1"/>
  <c r="J115" i="1" s="1"/>
  <c r="I114" i="1"/>
  <c r="J114" i="1" s="1"/>
  <c r="I113" i="1"/>
  <c r="J113" i="1" s="1"/>
  <c r="I112" i="1"/>
  <c r="J112" i="1" s="1"/>
  <c r="I111" i="1"/>
  <c r="J111" i="1" s="1"/>
  <c r="J109" i="1"/>
  <c r="E109" i="1"/>
  <c r="I108" i="1"/>
  <c r="J108" i="1" s="1"/>
  <c r="I107" i="1"/>
  <c r="J107" i="1" s="1"/>
  <c r="I106" i="1"/>
  <c r="J106" i="1" s="1"/>
  <c r="J105" i="1"/>
  <c r="E105" i="1"/>
  <c r="I104" i="1"/>
  <c r="J104" i="1" s="1"/>
  <c r="I103" i="1"/>
  <c r="J103" i="1" s="1"/>
  <c r="I102" i="1"/>
  <c r="J102" i="1" s="1"/>
  <c r="J101" i="1"/>
  <c r="E101" i="1"/>
  <c r="I100" i="1"/>
  <c r="J100" i="1" s="1"/>
  <c r="I99" i="1"/>
  <c r="J99" i="1" s="1"/>
  <c r="I98" i="1"/>
  <c r="J98" i="1" s="1"/>
  <c r="I96" i="1"/>
  <c r="J96" i="1" s="1"/>
  <c r="J95" i="1"/>
  <c r="I95" i="1"/>
  <c r="J94" i="1"/>
  <c r="E94" i="1"/>
  <c r="J93" i="1"/>
  <c r="I93" i="1"/>
  <c r="I92" i="1"/>
  <c r="J92" i="1" s="1"/>
  <c r="J91" i="1"/>
  <c r="I91" i="1"/>
  <c r="J90" i="1"/>
  <c r="E90" i="1"/>
  <c r="J89" i="1"/>
  <c r="I89" i="1"/>
  <c r="I88" i="1"/>
  <c r="J88" i="1" s="1"/>
  <c r="J87" i="1"/>
  <c r="I87" i="1"/>
  <c r="I86" i="1"/>
  <c r="J86" i="1" s="1"/>
  <c r="J85" i="1"/>
  <c r="E85" i="1"/>
  <c r="I84" i="1"/>
  <c r="J84" i="1" s="1"/>
  <c r="J83" i="1"/>
  <c r="I83" i="1"/>
  <c r="I82" i="1"/>
  <c r="J82" i="1" s="1"/>
  <c r="J81" i="1"/>
  <c r="E81" i="1"/>
  <c r="I80" i="1"/>
  <c r="J80" i="1" s="1"/>
  <c r="J79" i="1"/>
  <c r="I79" i="1"/>
  <c r="I78" i="1"/>
  <c r="J78" i="1" s="1"/>
  <c r="J76" i="1"/>
  <c r="E76" i="1"/>
  <c r="J75" i="1"/>
  <c r="I75" i="1"/>
  <c r="I74" i="1"/>
  <c r="J74" i="1" s="1"/>
  <c r="J73" i="1"/>
  <c r="I73" i="1"/>
  <c r="I72" i="1"/>
  <c r="J72" i="1" s="1"/>
  <c r="J71" i="1"/>
  <c r="I71" i="1"/>
  <c r="I70" i="1"/>
  <c r="J70" i="1" s="1"/>
  <c r="J69" i="1"/>
  <c r="I69" i="1"/>
  <c r="J68" i="1"/>
  <c r="F68" i="1"/>
  <c r="E68" i="1"/>
  <c r="J67" i="1"/>
  <c r="I67" i="1"/>
  <c r="I66" i="1"/>
  <c r="J66" i="1" s="1"/>
  <c r="J65" i="1"/>
  <c r="I65" i="1"/>
  <c r="I64" i="1"/>
  <c r="J64" i="1" s="1"/>
  <c r="J63" i="1"/>
  <c r="I63" i="1"/>
  <c r="J62" i="1"/>
  <c r="F62" i="1"/>
  <c r="E62" i="1"/>
  <c r="I61" i="1"/>
  <c r="J61" i="1" s="1"/>
  <c r="J60" i="1"/>
  <c r="I60" i="1"/>
  <c r="I59" i="1"/>
  <c r="J59" i="1" s="1"/>
  <c r="J58" i="1"/>
  <c r="I58" i="1"/>
  <c r="I57" i="1"/>
  <c r="J57" i="1" s="1"/>
  <c r="J56" i="1"/>
  <c r="E56" i="1"/>
  <c r="I55" i="1"/>
  <c r="J55" i="1" s="1"/>
  <c r="J54" i="1"/>
  <c r="I54" i="1"/>
  <c r="I53" i="1"/>
  <c r="J53" i="1" s="1"/>
  <c r="J52" i="1"/>
  <c r="I52" i="1"/>
  <c r="I51" i="1"/>
  <c r="J51" i="1" s="1"/>
  <c r="J50" i="1"/>
  <c r="I50" i="1"/>
  <c r="I49" i="1"/>
  <c r="J49" i="1" s="1"/>
  <c r="J48" i="1"/>
  <c r="I48" i="1"/>
  <c r="J47" i="1"/>
  <c r="E47" i="1"/>
  <c r="J46" i="1"/>
  <c r="I46" i="1"/>
  <c r="I45" i="1"/>
  <c r="J45" i="1" s="1"/>
  <c r="J44" i="1"/>
  <c r="I44" i="1"/>
  <c r="I43" i="1"/>
  <c r="K43" i="1" s="1"/>
  <c r="F42" i="1"/>
  <c r="F122" i="1" s="1"/>
  <c r="E42" i="1"/>
  <c r="E122" i="1" s="1"/>
  <c r="I37" i="1"/>
  <c r="S36" i="1"/>
  <c r="H35" i="1"/>
  <c r="S34" i="1"/>
  <c r="R34" i="1"/>
  <c r="R36" i="1" s="1"/>
  <c r="H33" i="1"/>
  <c r="I118" i="1" s="1"/>
  <c r="J118" i="1" s="1"/>
  <c r="H32" i="1"/>
  <c r="H31" i="1"/>
  <c r="I77" i="1" s="1"/>
  <c r="J77" i="1" s="1"/>
  <c r="U30" i="1"/>
  <c r="U34" i="1" s="1"/>
  <c r="U36" i="1" s="1"/>
  <c r="T30" i="1"/>
  <c r="T34" i="1" s="1"/>
  <c r="T36" i="1" s="1"/>
  <c r="S30" i="1"/>
  <c r="R30" i="1"/>
  <c r="H26" i="1"/>
  <c r="H37" i="1" s="1"/>
  <c r="H25" i="1"/>
  <c r="H19" i="1"/>
  <c r="I110" i="1" s="1"/>
  <c r="J110" i="1" s="1"/>
  <c r="H12" i="1"/>
  <c r="I97" i="1" s="1"/>
  <c r="J97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9" i="1"/>
  <c r="K122" i="1" l="1"/>
  <c r="J37" i="1"/>
  <c r="K97" i="1"/>
  <c r="J43" i="1"/>
  <c r="J122" i="1" s="1"/>
  <c r="I122" i="1"/>
</calcChain>
</file>

<file path=xl/sharedStrings.xml><?xml version="1.0" encoding="utf-8"?>
<sst xmlns="http://schemas.openxmlformats.org/spreadsheetml/2006/main" count="242" uniqueCount="179">
  <si>
    <t>PROAP 2014 - CONCILIAÇÃO BANCARIA</t>
  </si>
  <si>
    <t>Área : Estudos Comparados da Língua e Literatura Portuguesa 0205</t>
  </si>
  <si>
    <t>Coordenador:</t>
  </si>
  <si>
    <t>Prof. Helder Garmes</t>
  </si>
  <si>
    <t>Vice- Coordenador:</t>
  </si>
  <si>
    <t>Profª Rejane</t>
  </si>
  <si>
    <t>Data</t>
  </si>
  <si>
    <t>Cheque</t>
  </si>
  <si>
    <t>Histórico</t>
  </si>
  <si>
    <t>despesa</t>
  </si>
  <si>
    <t>Valor</t>
  </si>
  <si>
    <t>Depósto Rendimento</t>
  </si>
  <si>
    <t>Saldo</t>
  </si>
  <si>
    <t>Natureza da Despesa</t>
  </si>
  <si>
    <t>PARCELA</t>
  </si>
  <si>
    <t>José Nicolau -71208433</t>
  </si>
  <si>
    <t>E7-03</t>
  </si>
  <si>
    <t>Jorge Silveira - Banca - 14.1.3618.8.6</t>
  </si>
  <si>
    <t>E6-04</t>
  </si>
  <si>
    <t>Emily Cristina dos Ouros - 15.1.385.8.1 -  aluno ev pais</t>
  </si>
  <si>
    <t>E10-03</t>
  </si>
  <si>
    <t>Claudio Furtado - banca - 15.1.432.8.0</t>
  </si>
  <si>
    <t>Jorge Valentim - banca - 15.1.470.8.9</t>
  </si>
  <si>
    <t>Omar Thomaz - banca - 15.1.512.8.3</t>
  </si>
  <si>
    <t>Tatiana Silva - banca - 15.1.928.8.5</t>
  </si>
  <si>
    <t>Passagem - Anita Moraes - banca de Claudia Neves</t>
  </si>
  <si>
    <t>E6-01</t>
  </si>
  <si>
    <t>Jorge Valentim - banca - 15.1.1023.8.6</t>
  </si>
  <si>
    <t>P&amp;P  Turismo - Luciane dos Santos - Convidada</t>
  </si>
  <si>
    <t>E13-01</t>
  </si>
  <si>
    <t>Jacqueline Barbosa - 15.1.1657.8.5</t>
  </si>
  <si>
    <t>Regina Perim - convidada - 15.1.1663.8.5</t>
  </si>
  <si>
    <t>E13-02</t>
  </si>
  <si>
    <t>Luciane Santos - convidada - 15.1.1664.8.1</t>
  </si>
  <si>
    <t>P&amp;P - Fabiana Carelli</t>
  </si>
  <si>
    <t>ok</t>
  </si>
  <si>
    <t>E7-01</t>
  </si>
  <si>
    <t>Maria José Pereira Gordo Palo - Evento - 15.1.1745.8.1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</si>
  <si>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</si>
  <si>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Ciro Lubliner - est pais - 15.1.1788.8.2</t>
  </si>
  <si>
    <t xml:space="preserve">Edson salviano Nery - 15.1.1796.8.5 </t>
  </si>
  <si>
    <t>Fabiana Carelli - Evento Maceió</t>
  </si>
  <si>
    <t>E8-02</t>
  </si>
  <si>
    <t xml:space="preserve">P&amp;P - Maria Izabel Pires de Lima </t>
  </si>
  <si>
    <t>Maria Luzia Paraense 15.1.2009.8.7</t>
  </si>
  <si>
    <t>Carmen Secco - banca 15.1.2012.8.8</t>
  </si>
  <si>
    <t>P&amp;P - Anita Moraes, Carmen Secco</t>
  </si>
  <si>
    <t>Fabio Daie 15.1.1692.8.5.</t>
  </si>
  <si>
    <t>Elizabete Ziani 15.1.1768.8.1</t>
  </si>
  <si>
    <t>E14-02</t>
  </si>
  <si>
    <t>Jacqueline Barboza - 15.1.2298.8.9 - ev Belem</t>
  </si>
  <si>
    <t>Aline Molina - 15.2300.8.3 - ev Belem</t>
  </si>
  <si>
    <t>Maria Isabel Lima 15.1.2174.8.8 convidada</t>
  </si>
  <si>
    <t>SIGLAS</t>
  </si>
  <si>
    <t>PLANO DE TRABALHO</t>
  </si>
  <si>
    <t>total etapa</t>
  </si>
  <si>
    <t>VERBA</t>
  </si>
  <si>
    <t>GASTOS</t>
  </si>
  <si>
    <t>SALDO</t>
  </si>
  <si>
    <t>SALDO REAL</t>
  </si>
  <si>
    <t>Etapa1</t>
  </si>
  <si>
    <t>Manutenção de equipamentos</t>
  </si>
  <si>
    <t>Peças de Reposição e Acessorios</t>
  </si>
  <si>
    <t>E1-01</t>
  </si>
  <si>
    <t>Manutençao e Conservação de Bens moveis e Equip</t>
  </si>
  <si>
    <t>E1-02</t>
  </si>
  <si>
    <t>OSTPJ</t>
  </si>
  <si>
    <t>E1-03</t>
  </si>
  <si>
    <t>Outros materiais de consumo</t>
  </si>
  <si>
    <t>E1-04</t>
  </si>
  <si>
    <t>Etapa2</t>
  </si>
  <si>
    <t>Funcionamento de laboratórios de ensino e de pesquisa</t>
  </si>
  <si>
    <t>Diárias (docentes  e Funcionários USP)</t>
  </si>
  <si>
    <t>E2-01</t>
  </si>
  <si>
    <t>Auxilio Financeiro a Estudante</t>
  </si>
  <si>
    <t>E2-02</t>
  </si>
  <si>
    <t>Material de uso Laboratorial</t>
  </si>
  <si>
    <t>E2-03</t>
  </si>
  <si>
    <t>E2-04</t>
  </si>
  <si>
    <t>E2-05</t>
  </si>
  <si>
    <t>Serviço de Terceiro Pessoa Juridica</t>
  </si>
  <si>
    <t>E2-06</t>
  </si>
  <si>
    <t>OSTPJ - especificar</t>
  </si>
  <si>
    <t>E2-07</t>
  </si>
  <si>
    <t>OMC</t>
  </si>
  <si>
    <t>E2-08</t>
  </si>
  <si>
    <t>Etapa3</t>
  </si>
  <si>
    <t>Produção de material didático-instrucional e publicação de artigos científicos</t>
  </si>
  <si>
    <t>E3-01</t>
  </si>
  <si>
    <t>Outros Serviços de Terceiros PF</t>
  </si>
  <si>
    <t>E3-02</t>
  </si>
  <si>
    <t>Anuidades para Associação Cientificas</t>
  </si>
  <si>
    <t>E3-03</t>
  </si>
  <si>
    <t>STPJ - Ver. Tradução,..</t>
  </si>
  <si>
    <t>E3-04</t>
  </si>
  <si>
    <t>OSTPJ - Impressão</t>
  </si>
  <si>
    <t>E3-05</t>
  </si>
  <si>
    <t>Etapa4</t>
  </si>
  <si>
    <t>Aquisição de novas tecnologias de informática</t>
  </si>
  <si>
    <t>E4-01</t>
  </si>
  <si>
    <t>STPJ</t>
  </si>
  <si>
    <t>E4-02</t>
  </si>
  <si>
    <t>E4-03</t>
  </si>
  <si>
    <t>STPJ - revisão Tradução,..</t>
  </si>
  <si>
    <t>E4-04</t>
  </si>
  <si>
    <t>Diárias a Colaboradores Eventuais</t>
  </si>
  <si>
    <t>E4-05</t>
  </si>
  <si>
    <t>Etapa5</t>
  </si>
  <si>
    <t>Realização de eventos técnico-científicos em programas de Pós-Graduação</t>
  </si>
  <si>
    <t>Material de Expediente</t>
  </si>
  <si>
    <t>E5-01</t>
  </si>
  <si>
    <t>E5-02</t>
  </si>
  <si>
    <t>OSTPJ - Locação Equip</t>
  </si>
  <si>
    <t>E5-03</t>
  </si>
  <si>
    <t>Locação de Imoveis</t>
  </si>
  <si>
    <t>E5-04</t>
  </si>
  <si>
    <t>Locação Equip. Inform</t>
  </si>
  <si>
    <t>E5-05</t>
  </si>
  <si>
    <t>ostpj - Serviços Gráficos</t>
  </si>
  <si>
    <t>E5-06</t>
  </si>
  <si>
    <t>E5-07</t>
  </si>
  <si>
    <t>Etapa6</t>
  </si>
  <si>
    <t>Participação de professores convidados em bancas examinadoras de dissertações, teses e exame de qualificação</t>
  </si>
  <si>
    <t>Passagens Aéreas Nacionais</t>
  </si>
  <si>
    <t>Passagens Aéreas Internacionais</t>
  </si>
  <si>
    <t>E6-02</t>
  </si>
  <si>
    <t>OSTPJ Passagens Rodov</t>
  </si>
  <si>
    <t>E6-03</t>
  </si>
  <si>
    <t>Etapa7</t>
  </si>
  <si>
    <t>Participação de coordenadores de Programas de Pós-Graduação em eventos no país</t>
  </si>
  <si>
    <t>E7-02</t>
  </si>
  <si>
    <t>Diárias Funcionários</t>
  </si>
  <si>
    <t>Etapa8</t>
  </si>
  <si>
    <t>Participação de professores em eventos no país</t>
  </si>
  <si>
    <t>E8-01</t>
  </si>
  <si>
    <t>E8-03</t>
  </si>
  <si>
    <t>OST`PJ Taxa de Inscrição</t>
  </si>
  <si>
    <t>E8-04</t>
  </si>
  <si>
    <t>Etapa9</t>
  </si>
  <si>
    <t>Participação de professores em eventos científicos no exterior</t>
  </si>
  <si>
    <t>E9-01</t>
  </si>
  <si>
    <t>E9-02</t>
  </si>
  <si>
    <t>E9-03</t>
  </si>
  <si>
    <t>Etapa10</t>
  </si>
  <si>
    <t>Participação de alunos em eventos no país</t>
  </si>
  <si>
    <t>E10-01</t>
  </si>
  <si>
    <t>Saldo real</t>
  </si>
  <si>
    <t>E10-02</t>
  </si>
  <si>
    <t>Hospedagem</t>
  </si>
  <si>
    <t>E10-04</t>
  </si>
  <si>
    <t>Alimentação</t>
  </si>
  <si>
    <t>E10-05</t>
  </si>
  <si>
    <t>Locomoção Urbana</t>
  </si>
  <si>
    <t>E10-06</t>
  </si>
  <si>
    <t>Etapa11</t>
  </si>
  <si>
    <t>Participação de alunos de doutorado em eventos científicos no exterior</t>
  </si>
  <si>
    <t>E11-01</t>
  </si>
  <si>
    <t>Passagem Aérea</t>
  </si>
  <si>
    <t>E11-02</t>
  </si>
  <si>
    <t>E11-03</t>
  </si>
  <si>
    <t>Etapa12</t>
  </si>
  <si>
    <t>Participação de alunos de mestrado em eventos na América Latina</t>
  </si>
  <si>
    <t>E12-01</t>
  </si>
  <si>
    <t>E12-02</t>
  </si>
  <si>
    <t>E12-03</t>
  </si>
  <si>
    <t>Etapa13</t>
  </si>
  <si>
    <t>Participação de professores visitantes nos programas</t>
  </si>
  <si>
    <t>E13-03</t>
  </si>
  <si>
    <t>E13-04</t>
  </si>
  <si>
    <t>E13-05</t>
  </si>
  <si>
    <t>E13-06</t>
  </si>
  <si>
    <t>Etapa14</t>
  </si>
  <si>
    <t>Participação de professores e alunos em trabalhos de campo e coleta de dados no país</t>
  </si>
  <si>
    <t>E14-01</t>
  </si>
  <si>
    <t>E14-03</t>
  </si>
  <si>
    <t>E14-04</t>
  </si>
  <si>
    <t>E14-05</t>
  </si>
  <si>
    <t>TOTAIS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</si>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</sst>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6" x14ac:knownFonts="1">
    <font>
      <sz val="10"/>
      <name val="Arial"/>
    </font>
    <font>
      <b/>
      <sz val="11"/>
      <name val="Tahoma"/>
      <family val="2"/>
    </font>
    <font>
      <sz val="8"/>
      <name val="Tahoma"/>
      <family val="2"/>
    </font>
    <font>
      <b/>
      <sz val="11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0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rgb="FF0000FF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name val="Tahoma"/>
      <family val="2"/>
    </font>
    <font>
      <b/>
      <i/>
      <sz val="1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5" fontId="7" fillId="3" borderId="1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5" fontId="7" fillId="0" borderId="4" xfId="1" applyFont="1" applyBorder="1" applyAlignment="1">
      <alignment horizontal="center" vertical="center"/>
    </xf>
    <xf numFmtId="165" fontId="10" fillId="3" borderId="1" xfId="1" applyFont="1" applyFill="1" applyBorder="1" applyAlignment="1">
      <alignment vertical="center"/>
    </xf>
    <xf numFmtId="165" fontId="7" fillId="4" borderId="1" xfId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5" fontId="10" fillId="6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65" fontId="7" fillId="0" borderId="1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165" fontId="7" fillId="6" borderId="1" xfId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4" fontId="7" fillId="7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5" fontId="7" fillId="8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Alignment="1">
      <alignment vertical="center"/>
    </xf>
    <xf numFmtId="165" fontId="7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9" borderId="1" xfId="0" applyFont="1" applyFill="1" applyBorder="1" applyAlignment="1">
      <alignment horizontal="center"/>
    </xf>
    <xf numFmtId="0" fontId="2" fillId="9" borderId="2" xfId="0" applyFont="1" applyFill="1" applyBorder="1"/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4" fontId="11" fillId="9" borderId="2" xfId="0" applyNumberFormat="1" applyFont="1" applyFill="1" applyBorder="1" applyAlignment="1">
      <alignment horizontal="center"/>
    </xf>
    <xf numFmtId="0" fontId="12" fillId="9" borderId="2" xfId="0" applyNumberFormat="1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left"/>
    </xf>
    <xf numFmtId="164" fontId="7" fillId="9" borderId="4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2" fillId="0" borderId="6" xfId="0" applyFont="1" applyBorder="1"/>
    <xf numFmtId="0" fontId="7" fillId="0" borderId="7" xfId="0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165" fontId="7" fillId="0" borderId="6" xfId="1" applyFont="1" applyBorder="1" applyAlignment="1">
      <alignment horizontal="center" vertical="center"/>
    </xf>
    <xf numFmtId="165" fontId="7" fillId="0" borderId="8" xfId="1" applyFont="1" applyBorder="1" applyAlignment="1">
      <alignment horizontal="center" vertical="center"/>
    </xf>
    <xf numFmtId="164" fontId="7" fillId="9" borderId="8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8" fontId="13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/>
    <xf numFmtId="165" fontId="14" fillId="5" borderId="1" xfId="0" applyNumberFormat="1" applyFont="1" applyFill="1" applyBorder="1" applyAlignment="1"/>
    <xf numFmtId="165" fontId="7" fillId="5" borderId="2" xfId="1" applyFont="1" applyFill="1" applyBorder="1" applyAlignment="1">
      <alignment vertical="center"/>
    </xf>
    <xf numFmtId="165" fontId="7" fillId="5" borderId="4" xfId="1" applyFont="1" applyFill="1" applyBorder="1" applyAlignment="1">
      <alignment vertical="center"/>
    </xf>
    <xf numFmtId="165" fontId="15" fillId="5" borderId="1" xfId="0" applyNumberFormat="1" applyFont="1" applyFill="1" applyBorder="1" applyAlignment="1"/>
    <xf numFmtId="165" fontId="2" fillId="5" borderId="1" xfId="0" applyNumberFormat="1" applyFont="1" applyFill="1" applyBorder="1" applyAlignment="1"/>
    <xf numFmtId="165" fontId="7" fillId="5" borderId="1" xfId="1" applyFont="1" applyFill="1" applyBorder="1" applyAlignment="1">
      <alignment vertical="center"/>
    </xf>
    <xf numFmtId="0" fontId="15" fillId="5" borderId="0" xfId="0" applyFont="1" applyFill="1" applyBorder="1" applyAlignment="1"/>
    <xf numFmtId="0" fontId="2" fillId="5" borderId="0" xfId="0" applyFont="1" applyFill="1" applyAlignment="1">
      <alignment vertical="center"/>
    </xf>
    <xf numFmtId="1" fontId="7" fillId="9" borderId="1" xfId="0" applyNumberFormat="1" applyFont="1" applyFill="1" applyBorder="1" applyAlignment="1">
      <alignment horizontal="right"/>
    </xf>
    <xf numFmtId="0" fontId="15" fillId="0" borderId="1" xfId="0" applyFont="1" applyBorder="1" applyAlignment="1"/>
    <xf numFmtId="165" fontId="15" fillId="0" borderId="1" xfId="0" applyNumberFormat="1" applyFont="1" applyBorder="1" applyAlignment="1"/>
    <xf numFmtId="165" fontId="7" fillId="0" borderId="2" xfId="1" applyFont="1" applyBorder="1" applyAlignment="1">
      <alignment horizontal="center" vertical="center"/>
    </xf>
    <xf numFmtId="165" fontId="2" fillId="9" borderId="1" xfId="0" applyNumberFormat="1" applyFont="1" applyFill="1" applyBorder="1" applyAlignment="1"/>
    <xf numFmtId="165" fontId="7" fillId="0" borderId="1" xfId="1" applyFont="1" applyBorder="1" applyAlignment="1">
      <alignment vertical="center"/>
    </xf>
    <xf numFmtId="0" fontId="15" fillId="0" borderId="0" xfId="0" applyFont="1" applyBorder="1" applyAlignment="1"/>
    <xf numFmtId="165" fontId="7" fillId="0" borderId="2" xfId="1" applyFont="1" applyBorder="1" applyAlignment="1">
      <alignment horizontal="center" vertical="center"/>
    </xf>
    <xf numFmtId="165" fontId="7" fillId="0" borderId="4" xfId="1" applyFont="1" applyBorder="1" applyAlignment="1">
      <alignment horizontal="center" vertical="center"/>
    </xf>
    <xf numFmtId="165" fontId="7" fillId="0" borderId="4" xfId="1" applyFont="1" applyBorder="1" applyAlignment="1">
      <alignment vertical="center"/>
    </xf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165" fontId="15" fillId="0" borderId="4" xfId="0" applyNumberFormat="1" applyFont="1" applyBorder="1" applyAlignment="1"/>
    <xf numFmtId="0" fontId="7" fillId="9" borderId="9" xfId="0" applyFont="1" applyFill="1" applyBorder="1"/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/>
    <xf numFmtId="165" fontId="7" fillId="7" borderId="2" xfId="0" applyNumberFormat="1" applyFont="1" applyFill="1" applyBorder="1" applyAlignment="1">
      <alignment horizontal="center"/>
    </xf>
    <xf numFmtId="165" fontId="7" fillId="7" borderId="4" xfId="0" applyNumberFormat="1" applyFont="1" applyFill="1" applyBorder="1" applyAlignment="1">
      <alignment horizontal="center"/>
    </xf>
    <xf numFmtId="165" fontId="11" fillId="9" borderId="4" xfId="0" applyNumberFormat="1" applyFont="1" applyFill="1" applyBorder="1"/>
    <xf numFmtId="165" fontId="7" fillId="9" borderId="4" xfId="0" applyNumberFormat="1" applyFont="1" applyFill="1" applyBorder="1"/>
    <xf numFmtId="165" fontId="7" fillId="8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57150</xdr:rowOff>
    </xdr:from>
    <xdr:to>
      <xdr:col>0</xdr:col>
      <xdr:colOff>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762000"/>
          <a:ext cx="0" cy="7620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2000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2000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2000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2000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prstShdw prst="shdw17" dist="17961" dir="13500000">
            <a:srgbClr val="000000"/>
          </a:prst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ste.FICON01-R\Meus%20documentos\FERNANDA\orc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Orçamento"/>
      <sheetName val="Gastos"/>
      <sheetName val="Entradas"/>
      <sheetName val="Para Onde"/>
      <sheetName val="Balanço Mensal"/>
      <sheetName val="Despesas Mensais"/>
      <sheetName val="Calendário"/>
    </sheetNames>
    <sheetDataSet>
      <sheetData sheetId="0" refreshError="1"/>
      <sheetData sheetId="1"/>
      <sheetData sheetId="2">
        <row r="2">
          <cell r="G2" t="str">
            <v>1-</v>
          </cell>
        </row>
        <row r="3">
          <cell r="G3" t="str">
            <v>1-</v>
          </cell>
        </row>
        <row r="4">
          <cell r="G4" t="str">
            <v>1-</v>
          </cell>
        </row>
        <row r="9">
          <cell r="G9" t="str">
            <v>1-</v>
          </cell>
        </row>
        <row r="10">
          <cell r="G10" t="str">
            <v>1-</v>
          </cell>
        </row>
        <row r="11">
          <cell r="G11" t="str">
            <v>1-</v>
          </cell>
        </row>
        <row r="12">
          <cell r="G12" t="str">
            <v>1-</v>
          </cell>
        </row>
        <row r="13">
          <cell r="G13" t="str">
            <v>1-</v>
          </cell>
        </row>
        <row r="14">
          <cell r="G14" t="str">
            <v>1-</v>
          </cell>
        </row>
        <row r="15">
          <cell r="G15" t="str">
            <v>1-</v>
          </cell>
        </row>
        <row r="16">
          <cell r="G16" t="str">
            <v>1-</v>
          </cell>
        </row>
        <row r="17">
          <cell r="G17" t="str">
            <v>1-</v>
          </cell>
        </row>
        <row r="18">
          <cell r="G18" t="str">
            <v>1-</v>
          </cell>
        </row>
        <row r="19">
          <cell r="G19" t="str">
            <v>1-</v>
          </cell>
        </row>
        <row r="20">
          <cell r="G20" t="str">
            <v>1-</v>
          </cell>
        </row>
        <row r="21">
          <cell r="G21" t="str">
            <v>1-</v>
          </cell>
        </row>
        <row r="22">
          <cell r="G22" t="str">
            <v>1-</v>
          </cell>
        </row>
        <row r="23">
          <cell r="G23" t="str">
            <v>1-</v>
          </cell>
        </row>
        <row r="24">
          <cell r="G24" t="str">
            <v>1-</v>
          </cell>
        </row>
        <row r="25">
          <cell r="G25" t="str">
            <v>1-</v>
          </cell>
        </row>
        <row r="26">
          <cell r="G26" t="str">
            <v>1-</v>
          </cell>
        </row>
        <row r="27">
          <cell r="G27" t="str">
            <v>1-</v>
          </cell>
        </row>
        <row r="28">
          <cell r="G28" t="str">
            <v>1-</v>
          </cell>
        </row>
        <row r="29">
          <cell r="G29" t="str">
            <v>1-</v>
          </cell>
        </row>
        <row r="30">
          <cell r="G30" t="str">
            <v>1-</v>
          </cell>
        </row>
        <row r="31">
          <cell r="G31" t="str">
            <v>1-</v>
          </cell>
        </row>
        <row r="32">
          <cell r="G32" t="str">
            <v>1-</v>
          </cell>
        </row>
        <row r="33">
          <cell r="G33" t="str">
            <v>1-</v>
          </cell>
        </row>
        <row r="34">
          <cell r="G34" t="str">
            <v>1-</v>
          </cell>
        </row>
        <row r="35">
          <cell r="G35" t="str">
            <v>1-</v>
          </cell>
        </row>
        <row r="36">
          <cell r="G36" t="str">
            <v>1-</v>
          </cell>
        </row>
        <row r="37">
          <cell r="G37" t="str">
            <v>1-</v>
          </cell>
        </row>
        <row r="38">
          <cell r="G38" t="str">
            <v>1-</v>
          </cell>
        </row>
        <row r="39">
          <cell r="G39" t="str">
            <v>1-</v>
          </cell>
        </row>
        <row r="40">
          <cell r="G40" t="str">
            <v>1-</v>
          </cell>
        </row>
        <row r="41">
          <cell r="G41" t="str">
            <v>1-</v>
          </cell>
        </row>
        <row r="42">
          <cell r="G42" t="str">
            <v>1-</v>
          </cell>
        </row>
        <row r="43">
          <cell r="G43" t="str">
            <v>1-</v>
          </cell>
        </row>
        <row r="44">
          <cell r="G44" t="str">
            <v>1-</v>
          </cell>
        </row>
        <row r="45">
          <cell r="G45" t="str">
            <v>1-</v>
          </cell>
        </row>
        <row r="46">
          <cell r="G46" t="str">
            <v>1-</v>
          </cell>
        </row>
        <row r="47">
          <cell r="G47" t="str">
            <v>1-</v>
          </cell>
        </row>
        <row r="48">
          <cell r="G48" t="str">
            <v>1-</v>
          </cell>
        </row>
        <row r="49">
          <cell r="G49" t="str">
            <v>1-</v>
          </cell>
        </row>
        <row r="50">
          <cell r="G50" t="str">
            <v>1-</v>
          </cell>
        </row>
        <row r="51">
          <cell r="G51" t="str">
            <v>1-</v>
          </cell>
        </row>
        <row r="52">
          <cell r="G52" t="str">
            <v>1-</v>
          </cell>
        </row>
        <row r="53">
          <cell r="G53" t="str">
            <v>1-</v>
          </cell>
        </row>
        <row r="54">
          <cell r="G54" t="str">
            <v>1-</v>
          </cell>
        </row>
        <row r="55">
          <cell r="G55" t="str">
            <v>1-</v>
          </cell>
        </row>
        <row r="56">
          <cell r="G56" t="str">
            <v>1-</v>
          </cell>
        </row>
        <row r="57">
          <cell r="G57" t="str">
            <v>1-</v>
          </cell>
        </row>
        <row r="58">
          <cell r="G58" t="str">
            <v>1-</v>
          </cell>
        </row>
        <row r="59">
          <cell r="G59" t="str">
            <v>1-</v>
          </cell>
        </row>
        <row r="60">
          <cell r="G60" t="str">
            <v>1-</v>
          </cell>
        </row>
        <row r="61">
          <cell r="G61" t="str">
            <v>1-</v>
          </cell>
        </row>
        <row r="62">
          <cell r="G62" t="str">
            <v>1-</v>
          </cell>
        </row>
        <row r="63">
          <cell r="G63" t="str">
            <v>1-</v>
          </cell>
        </row>
        <row r="64">
          <cell r="G64" t="str">
            <v>1-</v>
          </cell>
        </row>
        <row r="65">
          <cell r="G65" t="str">
            <v>1-</v>
          </cell>
        </row>
        <row r="66">
          <cell r="G66" t="str">
            <v>1-</v>
          </cell>
        </row>
        <row r="67">
          <cell r="G67" t="str">
            <v>1-</v>
          </cell>
        </row>
        <row r="68">
          <cell r="G68" t="str">
            <v>1-</v>
          </cell>
        </row>
        <row r="69">
          <cell r="G69" t="str">
            <v>1-</v>
          </cell>
        </row>
        <row r="70">
          <cell r="G70" t="str">
            <v>1-</v>
          </cell>
        </row>
        <row r="71">
          <cell r="G71" t="str">
            <v>1-</v>
          </cell>
        </row>
        <row r="72">
          <cell r="G72" t="str">
            <v>1-</v>
          </cell>
        </row>
        <row r="73">
          <cell r="G73" t="str">
            <v>1-</v>
          </cell>
        </row>
        <row r="74">
          <cell r="G74" t="str">
            <v>1-</v>
          </cell>
        </row>
        <row r="75">
          <cell r="G75" t="str">
            <v>1-</v>
          </cell>
        </row>
        <row r="76">
          <cell r="G76" t="str">
            <v>1-</v>
          </cell>
        </row>
        <row r="77">
          <cell r="G77" t="str">
            <v>1-</v>
          </cell>
        </row>
        <row r="78">
          <cell r="G78" t="str">
            <v>1-</v>
          </cell>
        </row>
        <row r="79">
          <cell r="G79" t="str">
            <v>1-</v>
          </cell>
        </row>
        <row r="80">
          <cell r="G80" t="str">
            <v>1-</v>
          </cell>
        </row>
        <row r="81">
          <cell r="G81" t="str">
            <v>1-</v>
          </cell>
        </row>
        <row r="82">
          <cell r="G82" t="str">
            <v>1-</v>
          </cell>
        </row>
        <row r="83">
          <cell r="G83" t="str">
            <v>1-</v>
          </cell>
        </row>
        <row r="84">
          <cell r="G84" t="str">
            <v>1-</v>
          </cell>
        </row>
        <row r="85">
          <cell r="G85" t="str">
            <v>1-</v>
          </cell>
        </row>
        <row r="86">
          <cell r="G86" t="str">
            <v>1-</v>
          </cell>
        </row>
        <row r="87">
          <cell r="G87" t="str">
            <v>1-</v>
          </cell>
        </row>
        <row r="88">
          <cell r="G88" t="str">
            <v>1-</v>
          </cell>
        </row>
        <row r="89">
          <cell r="G89" t="str">
            <v>1-</v>
          </cell>
        </row>
        <row r="90">
          <cell r="G90" t="str">
            <v>1-</v>
          </cell>
        </row>
        <row r="91">
          <cell r="G91" t="str">
            <v>1-</v>
          </cell>
        </row>
        <row r="92">
          <cell r="G92" t="str">
            <v>1-</v>
          </cell>
        </row>
        <row r="93">
          <cell r="G93" t="str">
            <v>1-</v>
          </cell>
        </row>
        <row r="94">
          <cell r="G94" t="str">
            <v>1-</v>
          </cell>
        </row>
        <row r="95">
          <cell r="G95" t="str">
            <v>1-</v>
          </cell>
        </row>
        <row r="96">
          <cell r="G96" t="str">
            <v>1-</v>
          </cell>
        </row>
        <row r="97">
          <cell r="G97" t="str">
            <v>1-</v>
          </cell>
        </row>
        <row r="98">
          <cell r="G98" t="str">
            <v>1-</v>
          </cell>
        </row>
        <row r="99">
          <cell r="G99" t="str">
            <v>1-</v>
          </cell>
        </row>
        <row r="100">
          <cell r="G100" t="str">
            <v>1-</v>
          </cell>
        </row>
        <row r="101">
          <cell r="G101" t="str">
            <v>1-</v>
          </cell>
        </row>
        <row r="102">
          <cell r="G102" t="str">
            <v>1-</v>
          </cell>
        </row>
        <row r="103">
          <cell r="G103" t="str">
            <v>1-</v>
          </cell>
        </row>
        <row r="104">
          <cell r="G104" t="str">
            <v>1-</v>
          </cell>
        </row>
        <row r="105">
          <cell r="G105" t="str">
            <v>1-</v>
          </cell>
        </row>
        <row r="106">
          <cell r="G106" t="str">
            <v>1-</v>
          </cell>
        </row>
        <row r="107">
          <cell r="G107" t="str">
            <v>1-</v>
          </cell>
        </row>
        <row r="108">
          <cell r="G108" t="str">
            <v>1-</v>
          </cell>
        </row>
        <row r="109">
          <cell r="G109" t="str">
            <v>1-</v>
          </cell>
        </row>
        <row r="110">
          <cell r="G110" t="str">
            <v>1-</v>
          </cell>
        </row>
        <row r="111">
          <cell r="G111" t="str">
            <v>1-</v>
          </cell>
        </row>
        <row r="112">
          <cell r="G112" t="str">
            <v>1-</v>
          </cell>
        </row>
        <row r="113">
          <cell r="G113" t="str">
            <v>1-</v>
          </cell>
        </row>
        <row r="114">
          <cell r="G114" t="str">
            <v>1-</v>
          </cell>
        </row>
        <row r="115">
          <cell r="G115" t="str">
            <v>1-</v>
          </cell>
        </row>
        <row r="116">
          <cell r="G116" t="str">
            <v>1-</v>
          </cell>
        </row>
        <row r="117">
          <cell r="G117" t="str">
            <v>1-</v>
          </cell>
        </row>
        <row r="118">
          <cell r="G118" t="str">
            <v>1-</v>
          </cell>
        </row>
        <row r="119">
          <cell r="G119" t="str">
            <v>1-</v>
          </cell>
        </row>
        <row r="120">
          <cell r="G120" t="str">
            <v>1-</v>
          </cell>
        </row>
        <row r="121">
          <cell r="G121" t="str">
            <v>1-</v>
          </cell>
        </row>
        <row r="122">
          <cell r="G122" t="str">
            <v>1-</v>
          </cell>
        </row>
        <row r="123">
          <cell r="G123" t="str">
            <v>1-</v>
          </cell>
        </row>
        <row r="124">
          <cell r="G124" t="str">
            <v>1-</v>
          </cell>
        </row>
        <row r="125">
          <cell r="G125" t="str">
            <v>1-</v>
          </cell>
        </row>
        <row r="126">
          <cell r="G126" t="str">
            <v>1-</v>
          </cell>
        </row>
        <row r="127">
          <cell r="G127" t="str">
            <v>1-</v>
          </cell>
        </row>
        <row r="128">
          <cell r="G128" t="str">
            <v>1-</v>
          </cell>
        </row>
        <row r="129">
          <cell r="G129" t="str">
            <v>1-</v>
          </cell>
        </row>
        <row r="130">
          <cell r="G130" t="str">
            <v>1-</v>
          </cell>
        </row>
        <row r="131">
          <cell r="G131" t="str">
            <v>1-</v>
          </cell>
        </row>
        <row r="132">
          <cell r="G132" t="str">
            <v>1-</v>
          </cell>
        </row>
        <row r="133">
          <cell r="G133" t="str">
            <v>1-</v>
          </cell>
        </row>
        <row r="134">
          <cell r="G134" t="str">
            <v>1-</v>
          </cell>
        </row>
        <row r="135">
          <cell r="G135" t="str">
            <v>1-</v>
          </cell>
        </row>
        <row r="136">
          <cell r="G136" t="str">
            <v>1-</v>
          </cell>
        </row>
        <row r="137">
          <cell r="G137" t="str">
            <v>1-</v>
          </cell>
        </row>
        <row r="138">
          <cell r="G138" t="str">
            <v>1-</v>
          </cell>
        </row>
        <row r="139">
          <cell r="G139" t="str">
            <v>1-</v>
          </cell>
        </row>
        <row r="140">
          <cell r="G140" t="str">
            <v>1-</v>
          </cell>
        </row>
        <row r="141">
          <cell r="G141" t="str">
            <v>1-</v>
          </cell>
        </row>
        <row r="142">
          <cell r="G142" t="str">
            <v>1-</v>
          </cell>
        </row>
        <row r="143">
          <cell r="G143" t="str">
            <v>1-</v>
          </cell>
        </row>
        <row r="144">
          <cell r="G144" t="str">
            <v>1-</v>
          </cell>
        </row>
        <row r="145">
          <cell r="G145" t="str">
            <v>1-</v>
          </cell>
        </row>
        <row r="146">
          <cell r="G146" t="str">
            <v>1-</v>
          </cell>
        </row>
        <row r="147">
          <cell r="G147" t="str">
            <v>1-</v>
          </cell>
        </row>
        <row r="148">
          <cell r="G148" t="str">
            <v>1-</v>
          </cell>
        </row>
        <row r="149">
          <cell r="G149" t="str">
            <v>1-</v>
          </cell>
        </row>
        <row r="150">
          <cell r="G150" t="str">
            <v>1-</v>
          </cell>
        </row>
        <row r="151">
          <cell r="G151" t="str">
            <v>1-</v>
          </cell>
        </row>
        <row r="152">
          <cell r="G152" t="str">
            <v>1-</v>
          </cell>
        </row>
        <row r="153">
          <cell r="G153" t="str">
            <v>1-</v>
          </cell>
        </row>
        <row r="154">
          <cell r="G154" t="str">
            <v>1-</v>
          </cell>
        </row>
        <row r="155">
          <cell r="G155" t="str">
            <v>1-</v>
          </cell>
        </row>
        <row r="156">
          <cell r="G156" t="str">
            <v>1-</v>
          </cell>
        </row>
        <row r="157">
          <cell r="G157" t="str">
            <v>1-</v>
          </cell>
        </row>
        <row r="158">
          <cell r="G158" t="str">
            <v>1-</v>
          </cell>
        </row>
        <row r="159">
          <cell r="G159" t="str">
            <v>1-</v>
          </cell>
        </row>
        <row r="160">
          <cell r="G160" t="str">
            <v>1-</v>
          </cell>
        </row>
        <row r="161">
          <cell r="G161" t="str">
            <v>1-</v>
          </cell>
        </row>
        <row r="162">
          <cell r="G162" t="str">
            <v>1-</v>
          </cell>
        </row>
        <row r="163">
          <cell r="G163" t="str">
            <v>1-</v>
          </cell>
        </row>
        <row r="164">
          <cell r="G164" t="str">
            <v>1-</v>
          </cell>
        </row>
        <row r="165">
          <cell r="G165" t="str">
            <v>1-</v>
          </cell>
        </row>
        <row r="166">
          <cell r="G166" t="str">
            <v>1-</v>
          </cell>
        </row>
        <row r="167">
          <cell r="G167" t="str">
            <v>1-</v>
          </cell>
        </row>
        <row r="168">
          <cell r="G168" t="str">
            <v>1-</v>
          </cell>
        </row>
        <row r="169">
          <cell r="G169" t="str">
            <v>1-</v>
          </cell>
        </row>
        <row r="170">
          <cell r="G170" t="str">
            <v>1-</v>
          </cell>
        </row>
        <row r="171">
          <cell r="G171" t="str">
            <v>1-</v>
          </cell>
        </row>
        <row r="172">
          <cell r="G172" t="str">
            <v>1-</v>
          </cell>
        </row>
        <row r="173">
          <cell r="G173" t="str">
            <v>1-</v>
          </cell>
        </row>
        <row r="174">
          <cell r="G174" t="str">
            <v>1-</v>
          </cell>
        </row>
        <row r="175">
          <cell r="G175" t="str">
            <v>1-</v>
          </cell>
        </row>
        <row r="176">
          <cell r="G176" t="str">
            <v>1-</v>
          </cell>
        </row>
        <row r="177">
          <cell r="G177" t="str">
            <v>1-</v>
          </cell>
        </row>
        <row r="178">
          <cell r="G178" t="str">
            <v>1-</v>
          </cell>
        </row>
        <row r="179">
          <cell r="G179" t="str">
            <v>1-</v>
          </cell>
        </row>
        <row r="180">
          <cell r="G180" t="str">
            <v>1-</v>
          </cell>
        </row>
        <row r="181">
          <cell r="G181" t="str">
            <v>1-</v>
          </cell>
        </row>
        <row r="182">
          <cell r="G182" t="str">
            <v>1-</v>
          </cell>
        </row>
        <row r="183">
          <cell r="G183" t="str">
            <v>1-</v>
          </cell>
        </row>
        <row r="184">
          <cell r="G184" t="str">
            <v>1-</v>
          </cell>
        </row>
        <row r="185">
          <cell r="G185" t="str">
            <v>1-</v>
          </cell>
        </row>
        <row r="186">
          <cell r="G186" t="str">
            <v>1-</v>
          </cell>
        </row>
        <row r="187">
          <cell r="G187" t="str">
            <v>1-</v>
          </cell>
        </row>
        <row r="188">
          <cell r="G188" t="str">
            <v>1-</v>
          </cell>
        </row>
        <row r="189">
          <cell r="G189" t="str">
            <v>1-</v>
          </cell>
        </row>
        <row r="190">
          <cell r="G190" t="str">
            <v>1-</v>
          </cell>
        </row>
        <row r="191">
          <cell r="G191" t="str">
            <v>1-</v>
          </cell>
        </row>
        <row r="192">
          <cell r="G192" t="str">
            <v>1-</v>
          </cell>
        </row>
        <row r="193">
          <cell r="G193" t="str">
            <v>1-</v>
          </cell>
        </row>
        <row r="194">
          <cell r="G194" t="str">
            <v>1-</v>
          </cell>
        </row>
        <row r="195">
          <cell r="G195" t="str">
            <v>1-</v>
          </cell>
        </row>
        <row r="196">
          <cell r="G196" t="str">
            <v>1-</v>
          </cell>
        </row>
        <row r="197">
          <cell r="G197" t="str">
            <v>1-</v>
          </cell>
        </row>
        <row r="198">
          <cell r="G198" t="str">
            <v>1-</v>
          </cell>
        </row>
        <row r="199">
          <cell r="G199" t="str">
            <v>1-</v>
          </cell>
        </row>
        <row r="200">
          <cell r="G200" t="str">
            <v>1-</v>
          </cell>
        </row>
        <row r="201">
          <cell r="G201" t="str">
            <v>1-</v>
          </cell>
        </row>
        <row r="202">
          <cell r="G202" t="str">
            <v>1-</v>
          </cell>
        </row>
        <row r="203">
          <cell r="G203" t="str">
            <v>1-</v>
          </cell>
        </row>
        <row r="204">
          <cell r="G204" t="str">
            <v>1-</v>
          </cell>
        </row>
        <row r="205">
          <cell r="G205" t="str">
            <v>1-</v>
          </cell>
        </row>
        <row r="206">
          <cell r="G206" t="str">
            <v>1-</v>
          </cell>
        </row>
        <row r="207">
          <cell r="G207" t="str">
            <v>1-</v>
          </cell>
        </row>
        <row r="208">
          <cell r="G208" t="str">
            <v>1-</v>
          </cell>
        </row>
        <row r="209">
          <cell r="G209" t="str">
            <v>1-</v>
          </cell>
        </row>
        <row r="210">
          <cell r="G210" t="str">
            <v>1-</v>
          </cell>
        </row>
        <row r="211">
          <cell r="G211" t="str">
            <v>1-</v>
          </cell>
        </row>
        <row r="212">
          <cell r="G212" t="str">
            <v>1-</v>
          </cell>
        </row>
        <row r="213">
          <cell r="G213" t="str">
            <v>1-</v>
          </cell>
        </row>
        <row r="214">
          <cell r="G214" t="str">
            <v>1-</v>
          </cell>
        </row>
        <row r="215">
          <cell r="G215" t="str">
            <v>1-</v>
          </cell>
        </row>
        <row r="216">
          <cell r="G216" t="str">
            <v>1-</v>
          </cell>
        </row>
        <row r="217">
          <cell r="G217" t="str">
            <v>1-</v>
          </cell>
        </row>
        <row r="218">
          <cell r="G218" t="str">
            <v>1-</v>
          </cell>
        </row>
        <row r="219">
          <cell r="G219" t="str">
            <v>1-</v>
          </cell>
        </row>
        <row r="220">
          <cell r="G220" t="str">
            <v>1-</v>
          </cell>
        </row>
        <row r="221">
          <cell r="G221" t="str">
            <v>1-</v>
          </cell>
        </row>
        <row r="222">
          <cell r="G222" t="str">
            <v>1-</v>
          </cell>
        </row>
        <row r="223">
          <cell r="G223" t="str">
            <v>1-</v>
          </cell>
        </row>
        <row r="224">
          <cell r="G224" t="str">
            <v>1-</v>
          </cell>
        </row>
        <row r="225">
          <cell r="G225" t="str">
            <v>1-</v>
          </cell>
        </row>
        <row r="226">
          <cell r="G226" t="str">
            <v>1-</v>
          </cell>
        </row>
        <row r="227">
          <cell r="G227" t="str">
            <v>1-</v>
          </cell>
        </row>
        <row r="228">
          <cell r="G228" t="str">
            <v>1-</v>
          </cell>
        </row>
        <row r="229">
          <cell r="G229" t="str">
            <v>1-</v>
          </cell>
        </row>
        <row r="230">
          <cell r="G230" t="str">
            <v>1-</v>
          </cell>
        </row>
        <row r="231">
          <cell r="G231" t="str">
            <v>1-</v>
          </cell>
        </row>
        <row r="232">
          <cell r="G232" t="str">
            <v>1-</v>
          </cell>
        </row>
        <row r="233">
          <cell r="G233" t="str">
            <v>1-</v>
          </cell>
        </row>
        <row r="234">
          <cell r="G234" t="str">
            <v>1-</v>
          </cell>
        </row>
        <row r="235">
          <cell r="G235" t="str">
            <v>1-</v>
          </cell>
        </row>
        <row r="236">
          <cell r="G236" t="str">
            <v>1-</v>
          </cell>
        </row>
        <row r="237">
          <cell r="G237" t="str">
            <v>1-</v>
          </cell>
        </row>
        <row r="238">
          <cell r="G238" t="str">
            <v>1-</v>
          </cell>
        </row>
        <row r="239">
          <cell r="G239" t="str">
            <v>1-</v>
          </cell>
        </row>
        <row r="240">
          <cell r="G240" t="str">
            <v>1-</v>
          </cell>
        </row>
        <row r="241">
          <cell r="G241" t="str">
            <v>1-</v>
          </cell>
        </row>
        <row r="242">
          <cell r="G242" t="str">
            <v>1-</v>
          </cell>
        </row>
        <row r="243">
          <cell r="G243" t="str">
            <v>1-</v>
          </cell>
        </row>
        <row r="244">
          <cell r="G244" t="str">
            <v>1-</v>
          </cell>
        </row>
        <row r="245">
          <cell r="G245" t="str">
            <v>1-</v>
          </cell>
        </row>
        <row r="246">
          <cell r="G246" t="str">
            <v>1-</v>
          </cell>
        </row>
        <row r="247">
          <cell r="G247" t="str">
            <v>1-</v>
          </cell>
        </row>
        <row r="248">
          <cell r="G248" t="str">
            <v>1-</v>
          </cell>
        </row>
        <row r="249">
          <cell r="G249" t="str">
            <v>1-</v>
          </cell>
        </row>
        <row r="250">
          <cell r="G250" t="str">
            <v>1-</v>
          </cell>
        </row>
        <row r="251">
          <cell r="G251" t="str">
            <v>1-</v>
          </cell>
        </row>
        <row r="252">
          <cell r="G252" t="str">
            <v>1-</v>
          </cell>
        </row>
        <row r="253">
          <cell r="G253" t="str">
            <v>1-</v>
          </cell>
        </row>
        <row r="254">
          <cell r="G254" t="str">
            <v>1-</v>
          </cell>
        </row>
        <row r="255">
          <cell r="G255" t="str">
            <v>1-</v>
          </cell>
        </row>
        <row r="256">
          <cell r="G256" t="str">
            <v>1-</v>
          </cell>
        </row>
        <row r="257">
          <cell r="G257" t="str">
            <v>1-</v>
          </cell>
        </row>
        <row r="258">
          <cell r="G258" t="str">
            <v>1-</v>
          </cell>
        </row>
        <row r="259">
          <cell r="G259" t="str">
            <v>1-</v>
          </cell>
        </row>
        <row r="260">
          <cell r="G260" t="str">
            <v>1-</v>
          </cell>
        </row>
        <row r="261">
          <cell r="G261" t="str">
            <v>1-</v>
          </cell>
        </row>
        <row r="262">
          <cell r="G262" t="str">
            <v>1-</v>
          </cell>
        </row>
        <row r="263">
          <cell r="G263" t="str">
            <v>1-</v>
          </cell>
        </row>
        <row r="264">
          <cell r="G264" t="str">
            <v>1-</v>
          </cell>
        </row>
        <row r="265">
          <cell r="G265" t="str">
            <v>1-</v>
          </cell>
        </row>
        <row r="266">
          <cell r="G266" t="str">
            <v>1-</v>
          </cell>
        </row>
        <row r="267">
          <cell r="G267" t="str">
            <v>1-</v>
          </cell>
        </row>
        <row r="268">
          <cell r="G268" t="str">
            <v>1-</v>
          </cell>
        </row>
        <row r="269">
          <cell r="G269" t="str">
            <v>1-</v>
          </cell>
        </row>
        <row r="270">
          <cell r="G270" t="str">
            <v>1-</v>
          </cell>
        </row>
        <row r="271">
          <cell r="G271" t="str">
            <v>1-</v>
          </cell>
        </row>
        <row r="272">
          <cell r="G272" t="str">
            <v>1-</v>
          </cell>
        </row>
        <row r="273">
          <cell r="G273" t="str">
            <v>1-</v>
          </cell>
        </row>
        <row r="274">
          <cell r="G274" t="str">
            <v>1-</v>
          </cell>
        </row>
        <row r="275">
          <cell r="G275" t="str">
            <v>1-</v>
          </cell>
        </row>
        <row r="276">
          <cell r="G276" t="str">
            <v>1-</v>
          </cell>
        </row>
        <row r="277">
          <cell r="G277" t="str">
            <v>1-</v>
          </cell>
        </row>
        <row r="278">
          <cell r="G278" t="str">
            <v>1-</v>
          </cell>
        </row>
        <row r="279">
          <cell r="G279" t="str">
            <v>1-</v>
          </cell>
        </row>
        <row r="280">
          <cell r="G280" t="str">
            <v>1-</v>
          </cell>
        </row>
        <row r="281">
          <cell r="G281" t="str">
            <v>1-</v>
          </cell>
        </row>
        <row r="282">
          <cell r="G282" t="str">
            <v>1-</v>
          </cell>
        </row>
        <row r="283">
          <cell r="G283" t="str">
            <v>1-</v>
          </cell>
        </row>
        <row r="284">
          <cell r="G284" t="str">
            <v>1-</v>
          </cell>
        </row>
        <row r="285">
          <cell r="G285" t="str">
            <v>1-</v>
          </cell>
        </row>
        <row r="286">
          <cell r="G286" t="str">
            <v>1-</v>
          </cell>
        </row>
        <row r="287">
          <cell r="G287" t="str">
            <v>1-</v>
          </cell>
        </row>
        <row r="288">
          <cell r="G288" t="str">
            <v>1-</v>
          </cell>
        </row>
        <row r="289">
          <cell r="G289" t="str">
            <v>1-</v>
          </cell>
        </row>
        <row r="290">
          <cell r="G290" t="str">
            <v>1-</v>
          </cell>
        </row>
        <row r="291">
          <cell r="G291" t="str">
            <v>1-</v>
          </cell>
        </row>
        <row r="292">
          <cell r="G292" t="str">
            <v>1-</v>
          </cell>
        </row>
        <row r="293">
          <cell r="G293" t="str">
            <v>1-</v>
          </cell>
        </row>
        <row r="294">
          <cell r="G294" t="str">
            <v>1-</v>
          </cell>
        </row>
        <row r="295">
          <cell r="G295" t="str">
            <v>1-</v>
          </cell>
        </row>
        <row r="296">
          <cell r="G296" t="str">
            <v>1-</v>
          </cell>
        </row>
        <row r="297">
          <cell r="G297" t="str">
            <v>1-</v>
          </cell>
        </row>
        <row r="298">
          <cell r="G298" t="str">
            <v>1-</v>
          </cell>
        </row>
        <row r="299">
          <cell r="G299" t="str">
            <v>1-</v>
          </cell>
        </row>
        <row r="300">
          <cell r="G300" t="str">
            <v>1-</v>
          </cell>
        </row>
        <row r="301">
          <cell r="G301" t="str">
            <v>1-</v>
          </cell>
        </row>
        <row r="302">
          <cell r="G302" t="str">
            <v>1-</v>
          </cell>
        </row>
        <row r="303">
          <cell r="G303" t="str">
            <v>1-</v>
          </cell>
        </row>
        <row r="304">
          <cell r="G304" t="str">
            <v>1-</v>
          </cell>
        </row>
        <row r="305">
          <cell r="G305" t="str">
            <v>1-</v>
          </cell>
        </row>
        <row r="306">
          <cell r="G306" t="str">
            <v>1-</v>
          </cell>
        </row>
        <row r="307">
          <cell r="G307" t="str">
            <v>1-</v>
          </cell>
        </row>
        <row r="308">
          <cell r="G308" t="str">
            <v>1-</v>
          </cell>
        </row>
        <row r="309">
          <cell r="G309" t="str">
            <v>1-</v>
          </cell>
        </row>
        <row r="310">
          <cell r="G310" t="str">
            <v>1-</v>
          </cell>
        </row>
        <row r="311">
          <cell r="G311" t="str">
            <v>1-</v>
          </cell>
        </row>
        <row r="312">
          <cell r="G312" t="str">
            <v>1-</v>
          </cell>
        </row>
        <row r="313">
          <cell r="G313" t="str">
            <v>1-</v>
          </cell>
        </row>
        <row r="314">
          <cell r="G314" t="str">
            <v>1-</v>
          </cell>
        </row>
        <row r="315">
          <cell r="G315" t="str">
            <v>1-</v>
          </cell>
        </row>
        <row r="316">
          <cell r="G316" t="str">
            <v>1-</v>
          </cell>
        </row>
        <row r="317">
          <cell r="G317" t="str">
            <v>1-</v>
          </cell>
        </row>
        <row r="318">
          <cell r="G318" t="str">
            <v>1-</v>
          </cell>
        </row>
        <row r="319">
          <cell r="G319" t="str">
            <v>1-</v>
          </cell>
        </row>
        <row r="320">
          <cell r="G320" t="str">
            <v>1-</v>
          </cell>
        </row>
        <row r="321">
          <cell r="G321" t="str">
            <v>1-</v>
          </cell>
        </row>
        <row r="322">
          <cell r="G322" t="str">
            <v>1-</v>
          </cell>
        </row>
        <row r="323">
          <cell r="G323" t="str">
            <v>1-</v>
          </cell>
        </row>
        <row r="324">
          <cell r="G324" t="str">
            <v>1-</v>
          </cell>
        </row>
        <row r="325">
          <cell r="G325" t="str">
            <v>1-</v>
          </cell>
        </row>
        <row r="326">
          <cell r="G326" t="str">
            <v>1-</v>
          </cell>
        </row>
        <row r="327">
          <cell r="G327" t="str">
            <v>1-</v>
          </cell>
        </row>
        <row r="328">
          <cell r="G328" t="str">
            <v>1-</v>
          </cell>
        </row>
        <row r="329">
          <cell r="G329" t="str">
            <v>1-</v>
          </cell>
        </row>
        <row r="330">
          <cell r="G330" t="str">
            <v>1-</v>
          </cell>
        </row>
        <row r="331">
          <cell r="G331" t="str">
            <v>1-</v>
          </cell>
        </row>
        <row r="332">
          <cell r="G332" t="str">
            <v>1-</v>
          </cell>
        </row>
        <row r="333">
          <cell r="G333" t="str">
            <v>1-</v>
          </cell>
        </row>
        <row r="334">
          <cell r="G334" t="str">
            <v>1-</v>
          </cell>
        </row>
        <row r="335">
          <cell r="G335" t="str">
            <v>1-</v>
          </cell>
        </row>
        <row r="336">
          <cell r="G336" t="str">
            <v>1-</v>
          </cell>
        </row>
        <row r="337">
          <cell r="G337" t="str">
            <v>1-</v>
          </cell>
        </row>
        <row r="338">
          <cell r="G338" t="str">
            <v>1-</v>
          </cell>
        </row>
        <row r="339">
          <cell r="G339" t="str">
            <v>1-</v>
          </cell>
        </row>
        <row r="340">
          <cell r="G340" t="str">
            <v>1-</v>
          </cell>
        </row>
        <row r="341">
          <cell r="G341" t="str">
            <v>1-</v>
          </cell>
        </row>
        <row r="342">
          <cell r="G342" t="str">
            <v>1-</v>
          </cell>
        </row>
        <row r="343">
          <cell r="G343" t="str">
            <v>1-</v>
          </cell>
        </row>
        <row r="344">
          <cell r="G344" t="str">
            <v>1-</v>
          </cell>
        </row>
        <row r="345">
          <cell r="G345" t="str">
            <v>1-</v>
          </cell>
        </row>
        <row r="346">
          <cell r="G346" t="str">
            <v>1-</v>
          </cell>
        </row>
        <row r="347">
          <cell r="G347" t="str">
            <v>1-</v>
          </cell>
        </row>
        <row r="348">
          <cell r="G348" t="str">
            <v>1-</v>
          </cell>
        </row>
        <row r="349">
          <cell r="G349" t="str">
            <v>1-</v>
          </cell>
        </row>
        <row r="350">
          <cell r="G350" t="str">
            <v>1-</v>
          </cell>
        </row>
        <row r="351">
          <cell r="G351" t="str">
            <v>1-</v>
          </cell>
        </row>
        <row r="352">
          <cell r="G352" t="str">
            <v>1-</v>
          </cell>
        </row>
        <row r="353">
          <cell r="G353" t="str">
            <v>1-</v>
          </cell>
        </row>
        <row r="354">
          <cell r="G354" t="str">
            <v>1-</v>
          </cell>
        </row>
        <row r="355">
          <cell r="G355" t="str">
            <v>1-</v>
          </cell>
        </row>
        <row r="356">
          <cell r="G356" t="str">
            <v>1-</v>
          </cell>
        </row>
        <row r="357">
          <cell r="G357" t="str">
            <v>1-</v>
          </cell>
        </row>
        <row r="358">
          <cell r="G358" t="str">
            <v>1-</v>
          </cell>
        </row>
        <row r="359">
          <cell r="G359" t="str">
            <v>1-</v>
          </cell>
        </row>
        <row r="360">
          <cell r="G360" t="str">
            <v>1-</v>
          </cell>
        </row>
        <row r="361">
          <cell r="G361" t="str">
            <v>1-</v>
          </cell>
        </row>
        <row r="362">
          <cell r="G362" t="str">
            <v>1-</v>
          </cell>
        </row>
        <row r="363">
          <cell r="G363" t="str">
            <v>1-</v>
          </cell>
        </row>
        <row r="364">
          <cell r="G364" t="str">
            <v>1-</v>
          </cell>
        </row>
        <row r="365">
          <cell r="G365" t="str">
            <v>1-</v>
          </cell>
        </row>
        <row r="366">
          <cell r="G366" t="str">
            <v>1-</v>
          </cell>
        </row>
        <row r="367">
          <cell r="G367" t="str">
            <v>1-</v>
          </cell>
        </row>
        <row r="368">
          <cell r="G368" t="str">
            <v>1-</v>
          </cell>
        </row>
        <row r="369">
          <cell r="G369" t="str">
            <v>1-</v>
          </cell>
        </row>
        <row r="370">
          <cell r="G370" t="str">
            <v>1-</v>
          </cell>
        </row>
        <row r="371">
          <cell r="G371" t="str">
            <v>1-</v>
          </cell>
        </row>
        <row r="372">
          <cell r="G372" t="str">
            <v>1-</v>
          </cell>
        </row>
        <row r="373">
          <cell r="G373" t="str">
            <v>1-</v>
          </cell>
        </row>
        <row r="374">
          <cell r="G374" t="str">
            <v>1-</v>
          </cell>
        </row>
        <row r="375">
          <cell r="G375" t="str">
            <v>1-</v>
          </cell>
        </row>
        <row r="376">
          <cell r="G376" t="str">
            <v>1-</v>
          </cell>
        </row>
        <row r="377">
          <cell r="G377" t="str">
            <v>1-</v>
          </cell>
        </row>
        <row r="378">
          <cell r="G378" t="str">
            <v>1-</v>
          </cell>
        </row>
        <row r="379">
          <cell r="G379" t="str">
            <v>1-</v>
          </cell>
        </row>
        <row r="380">
          <cell r="G380" t="str">
            <v>1-</v>
          </cell>
        </row>
        <row r="381">
          <cell r="G381" t="str">
            <v>1-</v>
          </cell>
        </row>
        <row r="382">
          <cell r="G382" t="str">
            <v>1-</v>
          </cell>
        </row>
        <row r="383">
          <cell r="G383" t="str">
            <v>1-</v>
          </cell>
        </row>
        <row r="384">
          <cell r="G384" t="str">
            <v>1-</v>
          </cell>
        </row>
        <row r="385">
          <cell r="G385" t="str">
            <v>1-</v>
          </cell>
        </row>
        <row r="386">
          <cell r="G386" t="str">
            <v>1-</v>
          </cell>
        </row>
        <row r="387">
          <cell r="G387" t="str">
            <v>1-</v>
          </cell>
        </row>
        <row r="388">
          <cell r="G388" t="str">
            <v>1-</v>
          </cell>
        </row>
        <row r="389">
          <cell r="G389" t="str">
            <v>1-</v>
          </cell>
        </row>
        <row r="390">
          <cell r="G390" t="str">
            <v>1-</v>
          </cell>
        </row>
        <row r="391">
          <cell r="G391" t="str">
            <v>1-</v>
          </cell>
        </row>
        <row r="392">
          <cell r="G392" t="str">
            <v>1-</v>
          </cell>
        </row>
        <row r="393">
          <cell r="G393" t="str">
            <v>1-</v>
          </cell>
        </row>
        <row r="394">
          <cell r="G394" t="str">
            <v>1-</v>
          </cell>
        </row>
        <row r="395">
          <cell r="G395" t="str">
            <v>1-</v>
          </cell>
        </row>
        <row r="396">
          <cell r="G396" t="str">
            <v>1-</v>
          </cell>
        </row>
        <row r="397">
          <cell r="G397" t="str">
            <v>1-</v>
          </cell>
        </row>
        <row r="398">
          <cell r="G398" t="str">
            <v>1-</v>
          </cell>
        </row>
        <row r="399">
          <cell r="G399" t="str">
            <v>1-</v>
          </cell>
        </row>
        <row r="400">
          <cell r="G400" t="str">
            <v>1-</v>
          </cell>
        </row>
        <row r="401">
          <cell r="G401" t="str">
            <v>1-</v>
          </cell>
        </row>
        <row r="402">
          <cell r="G402" t="str">
            <v>1-</v>
          </cell>
        </row>
        <row r="403">
          <cell r="G403" t="str">
            <v>1-</v>
          </cell>
        </row>
        <row r="404">
          <cell r="G404" t="str">
            <v>1-</v>
          </cell>
        </row>
        <row r="405">
          <cell r="G405" t="str">
            <v>1-</v>
          </cell>
        </row>
        <row r="406">
          <cell r="G406" t="str">
            <v>1-</v>
          </cell>
        </row>
        <row r="407">
          <cell r="G407" t="str">
            <v>1-</v>
          </cell>
        </row>
        <row r="408">
          <cell r="G408" t="str">
            <v>1-</v>
          </cell>
        </row>
        <row r="409">
          <cell r="G409" t="str">
            <v>1-</v>
          </cell>
        </row>
        <row r="410">
          <cell r="G410" t="str">
            <v>1-</v>
          </cell>
        </row>
        <row r="411">
          <cell r="G411" t="str">
            <v>1-</v>
          </cell>
        </row>
        <row r="412">
          <cell r="G412" t="str">
            <v>1-</v>
          </cell>
        </row>
        <row r="413">
          <cell r="G413" t="str">
            <v>1-</v>
          </cell>
        </row>
        <row r="414">
          <cell r="G414" t="str">
            <v>1-</v>
          </cell>
        </row>
        <row r="415">
          <cell r="G415" t="str">
            <v>1-</v>
          </cell>
        </row>
        <row r="416">
          <cell r="G416" t="str">
            <v>1-</v>
          </cell>
        </row>
        <row r="417">
          <cell r="G417" t="str">
            <v>1-</v>
          </cell>
        </row>
        <row r="418">
          <cell r="G418" t="str">
            <v>1-</v>
          </cell>
        </row>
        <row r="419">
          <cell r="G419" t="str">
            <v>1-</v>
          </cell>
        </row>
        <row r="420">
          <cell r="G420" t="str">
            <v>1-</v>
          </cell>
        </row>
        <row r="421">
          <cell r="G421" t="str">
            <v>1-</v>
          </cell>
        </row>
        <row r="422">
          <cell r="G422" t="str">
            <v>1-</v>
          </cell>
        </row>
        <row r="423">
          <cell r="G423" t="str">
            <v>1-</v>
          </cell>
        </row>
        <row r="424">
          <cell r="G424" t="str">
            <v>1-</v>
          </cell>
        </row>
        <row r="425">
          <cell r="G425" t="str">
            <v>1-</v>
          </cell>
        </row>
        <row r="426">
          <cell r="G426" t="str">
            <v>1-</v>
          </cell>
        </row>
        <row r="427">
          <cell r="G427" t="str">
            <v>1-</v>
          </cell>
        </row>
        <row r="428">
          <cell r="G428" t="str">
            <v>1-</v>
          </cell>
        </row>
        <row r="429">
          <cell r="G429" t="str">
            <v>1-</v>
          </cell>
        </row>
        <row r="430">
          <cell r="G430" t="str">
            <v>1-</v>
          </cell>
        </row>
        <row r="431">
          <cell r="G431" t="str">
            <v>1-</v>
          </cell>
        </row>
        <row r="432">
          <cell r="G432" t="str">
            <v>1-</v>
          </cell>
        </row>
        <row r="433">
          <cell r="G433" t="str">
            <v>1-</v>
          </cell>
        </row>
        <row r="434">
          <cell r="G434" t="str">
            <v>1-</v>
          </cell>
        </row>
        <row r="435">
          <cell r="G435" t="str">
            <v>1-</v>
          </cell>
        </row>
        <row r="436">
          <cell r="G436" t="str">
            <v>1-</v>
          </cell>
        </row>
        <row r="437">
          <cell r="G437" t="str">
            <v>1-</v>
          </cell>
        </row>
        <row r="438">
          <cell r="G438" t="str">
            <v>1-</v>
          </cell>
        </row>
        <row r="439">
          <cell r="G439" t="str">
            <v>1-</v>
          </cell>
        </row>
        <row r="440">
          <cell r="G440" t="str">
            <v>1-</v>
          </cell>
        </row>
        <row r="441">
          <cell r="G441" t="str">
            <v>1-</v>
          </cell>
        </row>
        <row r="442">
          <cell r="G442" t="str">
            <v>1-</v>
          </cell>
        </row>
        <row r="443">
          <cell r="G443" t="str">
            <v>1-</v>
          </cell>
        </row>
        <row r="444">
          <cell r="G444" t="str">
            <v>1-</v>
          </cell>
        </row>
        <row r="445">
          <cell r="G445" t="str">
            <v>1-</v>
          </cell>
        </row>
        <row r="446">
          <cell r="G446" t="str">
            <v>1-</v>
          </cell>
        </row>
        <row r="447">
          <cell r="G447" t="str">
            <v>1-</v>
          </cell>
        </row>
        <row r="448">
          <cell r="G448" t="str">
            <v>1-</v>
          </cell>
        </row>
        <row r="449">
          <cell r="G449" t="str">
            <v>1-</v>
          </cell>
        </row>
        <row r="450">
          <cell r="G450" t="str">
            <v>1-</v>
          </cell>
        </row>
        <row r="451">
          <cell r="G451" t="str">
            <v>1-</v>
          </cell>
        </row>
        <row r="452">
          <cell r="G452" t="str">
            <v>1-</v>
          </cell>
        </row>
        <row r="453">
          <cell r="G453" t="str">
            <v>1-</v>
          </cell>
        </row>
        <row r="454">
          <cell r="G454" t="str">
            <v>1-</v>
          </cell>
        </row>
        <row r="455">
          <cell r="G455" t="str">
            <v>1-</v>
          </cell>
        </row>
        <row r="456">
          <cell r="G456" t="str">
            <v>1-</v>
          </cell>
        </row>
        <row r="457">
          <cell r="G457" t="str">
            <v>1-</v>
          </cell>
        </row>
        <row r="458">
          <cell r="G458" t="str">
            <v>1-</v>
          </cell>
        </row>
        <row r="459">
          <cell r="G459" t="str">
            <v>1-</v>
          </cell>
        </row>
        <row r="460">
          <cell r="G460" t="str">
            <v>1-</v>
          </cell>
        </row>
        <row r="461">
          <cell r="G461" t="str">
            <v>1-</v>
          </cell>
        </row>
        <row r="462">
          <cell r="G462" t="str">
            <v>1-</v>
          </cell>
        </row>
        <row r="463">
          <cell r="G463" t="str">
            <v>1-</v>
          </cell>
        </row>
        <row r="464">
          <cell r="G464" t="str">
            <v>1-</v>
          </cell>
        </row>
        <row r="465">
          <cell r="G465" t="str">
            <v>1-</v>
          </cell>
        </row>
        <row r="466">
          <cell r="G466" t="str">
            <v>1-</v>
          </cell>
        </row>
        <row r="467">
          <cell r="G467" t="str">
            <v>1-</v>
          </cell>
        </row>
        <row r="468">
          <cell r="G468" t="str">
            <v>1-</v>
          </cell>
        </row>
        <row r="469">
          <cell r="G469" t="str">
            <v>1-</v>
          </cell>
        </row>
        <row r="470">
          <cell r="G470" t="str">
            <v>1-</v>
          </cell>
        </row>
        <row r="471">
          <cell r="G471" t="str">
            <v>1-</v>
          </cell>
        </row>
        <row r="472">
          <cell r="G472" t="str">
            <v>1-</v>
          </cell>
        </row>
        <row r="473">
          <cell r="G473" t="str">
            <v>1-</v>
          </cell>
        </row>
        <row r="474">
          <cell r="G474" t="str">
            <v>1-</v>
          </cell>
        </row>
        <row r="475">
          <cell r="G475" t="str">
            <v>1-</v>
          </cell>
        </row>
        <row r="476">
          <cell r="G476" t="str">
            <v>1-</v>
          </cell>
        </row>
        <row r="477">
          <cell r="G477" t="str">
            <v>1-</v>
          </cell>
        </row>
        <row r="478">
          <cell r="G478" t="str">
            <v>1-</v>
          </cell>
        </row>
        <row r="479">
          <cell r="G479" t="str">
            <v>1-</v>
          </cell>
        </row>
        <row r="480">
          <cell r="G480" t="str">
            <v>1-</v>
          </cell>
        </row>
        <row r="481">
          <cell r="G481" t="str">
            <v>1-</v>
          </cell>
        </row>
        <row r="482">
          <cell r="G482" t="str">
            <v>1-</v>
          </cell>
        </row>
        <row r="483">
          <cell r="G483" t="str">
            <v>1-</v>
          </cell>
        </row>
        <row r="484">
          <cell r="G484" t="str">
            <v>1-</v>
          </cell>
        </row>
        <row r="485">
          <cell r="G485" t="str">
            <v>1-</v>
          </cell>
        </row>
        <row r="486">
          <cell r="G486" t="str">
            <v>1-</v>
          </cell>
        </row>
        <row r="487">
          <cell r="G487" t="str">
            <v>1-</v>
          </cell>
        </row>
        <row r="488">
          <cell r="G488" t="str">
            <v>1-</v>
          </cell>
        </row>
        <row r="489">
          <cell r="G489" t="str">
            <v>1-</v>
          </cell>
        </row>
        <row r="490">
          <cell r="G490" t="str">
            <v>1-</v>
          </cell>
        </row>
        <row r="491">
          <cell r="G491" t="str">
            <v>1-</v>
          </cell>
        </row>
        <row r="492">
          <cell r="G492" t="str">
            <v>1-</v>
          </cell>
        </row>
        <row r="493">
          <cell r="G493" t="str">
            <v>1-</v>
          </cell>
        </row>
        <row r="494">
          <cell r="G494" t="str">
            <v>1-</v>
          </cell>
        </row>
        <row r="495">
          <cell r="G495" t="str">
            <v>1-</v>
          </cell>
        </row>
        <row r="496">
          <cell r="G496" t="str">
            <v>1-</v>
          </cell>
        </row>
        <row r="497">
          <cell r="G497" t="str">
            <v>1-</v>
          </cell>
        </row>
        <row r="498">
          <cell r="G498" t="str">
            <v>1-</v>
          </cell>
        </row>
        <row r="499">
          <cell r="G499" t="str">
            <v>1-</v>
          </cell>
        </row>
        <row r="500">
          <cell r="G500" t="str">
            <v>1-</v>
          </cell>
        </row>
        <row r="501">
          <cell r="G501" t="str">
            <v>1-</v>
          </cell>
        </row>
        <row r="502">
          <cell r="G502" t="str">
            <v>1-</v>
          </cell>
        </row>
        <row r="503">
          <cell r="G503" t="str">
            <v>1-</v>
          </cell>
        </row>
        <row r="504">
          <cell r="G504" t="str">
            <v>1-</v>
          </cell>
        </row>
        <row r="505">
          <cell r="G505" t="str">
            <v>1-</v>
          </cell>
        </row>
        <row r="506">
          <cell r="G506" t="str">
            <v>1-</v>
          </cell>
        </row>
        <row r="507">
          <cell r="G507" t="str">
            <v>1-</v>
          </cell>
        </row>
        <row r="508">
          <cell r="G508" t="str">
            <v>1-</v>
          </cell>
        </row>
        <row r="509">
          <cell r="G509" t="str">
            <v>1-</v>
          </cell>
        </row>
        <row r="510">
          <cell r="G510" t="str">
            <v>1-</v>
          </cell>
        </row>
        <row r="511">
          <cell r="G511" t="str">
            <v>1-</v>
          </cell>
        </row>
        <row r="512">
          <cell r="G512" t="str">
            <v>1-</v>
          </cell>
        </row>
        <row r="513">
          <cell r="G513" t="str">
            <v>1-</v>
          </cell>
        </row>
        <row r="514">
          <cell r="G514" t="str">
            <v>1-</v>
          </cell>
        </row>
        <row r="515">
          <cell r="G515" t="str">
            <v>1-</v>
          </cell>
        </row>
        <row r="516">
          <cell r="G516" t="str">
            <v>1-</v>
          </cell>
        </row>
        <row r="517">
          <cell r="G517" t="str">
            <v>1-</v>
          </cell>
        </row>
        <row r="518">
          <cell r="G518" t="str">
            <v>1-</v>
          </cell>
        </row>
        <row r="519">
          <cell r="G519" t="str">
            <v>1-</v>
          </cell>
        </row>
        <row r="520">
          <cell r="G520" t="str">
            <v>1-</v>
          </cell>
        </row>
        <row r="521">
          <cell r="G521" t="str">
            <v>1-</v>
          </cell>
        </row>
        <row r="522">
          <cell r="G522" t="str">
            <v>1-</v>
          </cell>
        </row>
        <row r="523">
          <cell r="G523" t="str">
            <v>1-</v>
          </cell>
        </row>
        <row r="524">
          <cell r="G524" t="str">
            <v>1-</v>
          </cell>
        </row>
        <row r="525">
          <cell r="G525" t="str">
            <v>1-</v>
          </cell>
        </row>
        <row r="526">
          <cell r="G526" t="str">
            <v>1-</v>
          </cell>
        </row>
        <row r="527">
          <cell r="G527" t="str">
            <v>1-</v>
          </cell>
        </row>
        <row r="528">
          <cell r="G528" t="str">
            <v>1-</v>
          </cell>
        </row>
        <row r="529">
          <cell r="G529" t="str">
            <v>1-</v>
          </cell>
        </row>
        <row r="530">
          <cell r="G530" t="str">
            <v>1-</v>
          </cell>
        </row>
        <row r="531">
          <cell r="G531" t="str">
            <v>1-</v>
          </cell>
        </row>
        <row r="532">
          <cell r="G532" t="str">
            <v>1-</v>
          </cell>
        </row>
        <row r="533">
          <cell r="G533" t="str">
            <v>1-</v>
          </cell>
        </row>
        <row r="534">
          <cell r="G534" t="str">
            <v>1-</v>
          </cell>
        </row>
        <row r="535">
          <cell r="G535" t="str">
            <v>1-</v>
          </cell>
        </row>
        <row r="536">
          <cell r="G536" t="str">
            <v>1-</v>
          </cell>
        </row>
        <row r="537">
          <cell r="G537" t="str">
            <v>1-</v>
          </cell>
        </row>
        <row r="538">
          <cell r="G538" t="str">
            <v>1-</v>
          </cell>
        </row>
        <row r="539">
          <cell r="G539" t="str">
            <v>1-</v>
          </cell>
        </row>
        <row r="540">
          <cell r="G540" t="str">
            <v>1-</v>
          </cell>
        </row>
        <row r="541">
          <cell r="G541" t="str">
            <v>1-</v>
          </cell>
        </row>
        <row r="542">
          <cell r="G542" t="str">
            <v>1-</v>
          </cell>
        </row>
        <row r="543">
          <cell r="G543" t="str">
            <v>1-</v>
          </cell>
        </row>
        <row r="544">
          <cell r="G544" t="str">
            <v>1-</v>
          </cell>
        </row>
        <row r="545">
          <cell r="G545" t="str">
            <v>1-</v>
          </cell>
        </row>
        <row r="546">
          <cell r="G546" t="str">
            <v>1-</v>
          </cell>
        </row>
        <row r="547">
          <cell r="G547" t="str">
            <v>1-</v>
          </cell>
        </row>
        <row r="548">
          <cell r="G548" t="str">
            <v>1-</v>
          </cell>
        </row>
        <row r="549">
          <cell r="G549" t="str">
            <v>1-</v>
          </cell>
        </row>
        <row r="550">
          <cell r="G550" t="str">
            <v>1-</v>
          </cell>
        </row>
        <row r="551">
          <cell r="G551" t="str">
            <v>1-</v>
          </cell>
        </row>
        <row r="552">
          <cell r="G552" t="str">
            <v>1-</v>
          </cell>
        </row>
        <row r="553">
          <cell r="G553" t="str">
            <v>1-</v>
          </cell>
        </row>
        <row r="554">
          <cell r="G554" t="str">
            <v>1-</v>
          </cell>
        </row>
        <row r="555">
          <cell r="G555" t="str">
            <v>1-</v>
          </cell>
        </row>
        <row r="556">
          <cell r="G556" t="str">
            <v>1-</v>
          </cell>
        </row>
        <row r="557">
          <cell r="G557" t="str">
            <v>1-</v>
          </cell>
        </row>
        <row r="558">
          <cell r="G558" t="str">
            <v>1-</v>
          </cell>
        </row>
        <row r="559">
          <cell r="G559" t="str">
            <v>1-</v>
          </cell>
        </row>
        <row r="560">
          <cell r="G560" t="str">
            <v>1-</v>
          </cell>
        </row>
        <row r="561">
          <cell r="G561" t="str">
            <v>1-</v>
          </cell>
        </row>
        <row r="562">
          <cell r="G562" t="str">
            <v>1-</v>
          </cell>
        </row>
        <row r="563">
          <cell r="G563" t="str">
            <v>1-</v>
          </cell>
        </row>
        <row r="564">
          <cell r="G564" t="str">
            <v>1-</v>
          </cell>
        </row>
        <row r="565">
          <cell r="G565" t="str">
            <v>1-</v>
          </cell>
        </row>
        <row r="566">
          <cell r="G566" t="str">
            <v>1-</v>
          </cell>
        </row>
        <row r="567">
          <cell r="G567" t="str">
            <v>1-</v>
          </cell>
        </row>
        <row r="568">
          <cell r="G568" t="str">
            <v>1-</v>
          </cell>
        </row>
        <row r="569">
          <cell r="G569" t="str">
            <v>1-</v>
          </cell>
        </row>
        <row r="570">
          <cell r="G570" t="str">
            <v>1-</v>
          </cell>
        </row>
        <row r="571">
          <cell r="G571" t="str">
            <v>1-</v>
          </cell>
        </row>
        <row r="572">
          <cell r="G572" t="str">
            <v>1-</v>
          </cell>
        </row>
        <row r="573">
          <cell r="G573" t="str">
            <v>1-</v>
          </cell>
        </row>
        <row r="574">
          <cell r="G574" t="str">
            <v>1-</v>
          </cell>
        </row>
        <row r="575">
          <cell r="G575" t="str">
            <v>1-</v>
          </cell>
        </row>
        <row r="576">
          <cell r="G576" t="str">
            <v>1-</v>
          </cell>
        </row>
        <row r="577">
          <cell r="G577" t="str">
            <v>1-</v>
          </cell>
        </row>
        <row r="578">
          <cell r="G578" t="str">
            <v>1-</v>
          </cell>
        </row>
        <row r="579">
          <cell r="G579" t="str">
            <v>1-</v>
          </cell>
        </row>
        <row r="580">
          <cell r="G580" t="str">
            <v>1-</v>
          </cell>
        </row>
        <row r="581">
          <cell r="G581" t="str">
            <v>1-</v>
          </cell>
        </row>
        <row r="582">
          <cell r="G582" t="str">
            <v>1-</v>
          </cell>
        </row>
        <row r="583">
          <cell r="G583" t="str">
            <v>1-</v>
          </cell>
        </row>
        <row r="584">
          <cell r="G584" t="str">
            <v>1-</v>
          </cell>
        </row>
        <row r="585">
          <cell r="G585" t="str">
            <v>1-</v>
          </cell>
        </row>
        <row r="586">
          <cell r="G586" t="str">
            <v>1-</v>
          </cell>
        </row>
        <row r="587">
          <cell r="G587" t="str">
            <v>1-</v>
          </cell>
        </row>
        <row r="588">
          <cell r="G588" t="str">
            <v>1-</v>
          </cell>
        </row>
        <row r="589">
          <cell r="G589" t="str">
            <v>1-</v>
          </cell>
        </row>
        <row r="590">
          <cell r="G590" t="str">
            <v>1-</v>
          </cell>
        </row>
        <row r="591">
          <cell r="G591" t="str">
            <v>1-</v>
          </cell>
        </row>
        <row r="592">
          <cell r="G592" t="str">
            <v>1-</v>
          </cell>
        </row>
        <row r="593">
          <cell r="G593" t="str">
            <v>1-</v>
          </cell>
        </row>
        <row r="594">
          <cell r="G594" t="str">
            <v>1-</v>
          </cell>
        </row>
        <row r="595">
          <cell r="G595" t="str">
            <v>1-</v>
          </cell>
        </row>
        <row r="596">
          <cell r="G596" t="str">
            <v>1-</v>
          </cell>
        </row>
        <row r="597">
          <cell r="G597" t="str">
            <v>1-</v>
          </cell>
        </row>
        <row r="598">
          <cell r="G598" t="str">
            <v>1-</v>
          </cell>
        </row>
        <row r="599">
          <cell r="G599" t="str">
            <v>1-</v>
          </cell>
        </row>
        <row r="600">
          <cell r="G600" t="str">
            <v>1-</v>
          </cell>
        </row>
        <row r="601">
          <cell r="G601" t="str">
            <v>1-</v>
          </cell>
        </row>
        <row r="602">
          <cell r="G602" t="str">
            <v>1-</v>
          </cell>
        </row>
        <row r="603">
          <cell r="G603" t="str">
            <v>1-</v>
          </cell>
        </row>
        <row r="604">
          <cell r="G604" t="str">
            <v>1-</v>
          </cell>
        </row>
        <row r="605">
          <cell r="G605" t="str">
            <v>1-</v>
          </cell>
        </row>
        <row r="606">
          <cell r="G606" t="str">
            <v>1-</v>
          </cell>
        </row>
        <row r="607">
          <cell r="G607" t="str">
            <v>1-</v>
          </cell>
        </row>
        <row r="608">
          <cell r="G608" t="str">
            <v>1-</v>
          </cell>
        </row>
        <row r="609">
          <cell r="G609" t="str">
            <v>1-</v>
          </cell>
        </row>
        <row r="610">
          <cell r="G610" t="str">
            <v>1-</v>
          </cell>
        </row>
        <row r="611">
          <cell r="G611" t="str">
            <v>1-</v>
          </cell>
        </row>
        <row r="612">
          <cell r="G612" t="str">
            <v>1-</v>
          </cell>
        </row>
        <row r="613">
          <cell r="G613" t="str">
            <v>1-</v>
          </cell>
        </row>
        <row r="614">
          <cell r="G614" t="str">
            <v>1-</v>
          </cell>
        </row>
        <row r="615">
          <cell r="G615" t="str">
            <v>1-</v>
          </cell>
        </row>
        <row r="616">
          <cell r="G616" t="str">
            <v>1-</v>
          </cell>
        </row>
        <row r="617">
          <cell r="G617" t="str">
            <v>1-</v>
          </cell>
        </row>
        <row r="618">
          <cell r="G618" t="str">
            <v>1-</v>
          </cell>
        </row>
        <row r="619">
          <cell r="G619" t="str">
            <v>1-</v>
          </cell>
        </row>
        <row r="620">
          <cell r="G620" t="str">
            <v>1-</v>
          </cell>
        </row>
        <row r="621">
          <cell r="G621" t="str">
            <v>1-</v>
          </cell>
        </row>
        <row r="622">
          <cell r="G622" t="str">
            <v>1-</v>
          </cell>
        </row>
        <row r="623">
          <cell r="G623" t="str">
            <v>1-</v>
          </cell>
        </row>
        <row r="624">
          <cell r="G624" t="str">
            <v>1-</v>
          </cell>
        </row>
        <row r="625">
          <cell r="G625" t="str">
            <v>1-</v>
          </cell>
        </row>
        <row r="626">
          <cell r="G626" t="str">
            <v>1-</v>
          </cell>
        </row>
        <row r="627">
          <cell r="G627" t="str">
            <v>1-</v>
          </cell>
        </row>
        <row r="628">
          <cell r="G628" t="str">
            <v>1-</v>
          </cell>
        </row>
        <row r="629">
          <cell r="G629" t="str">
            <v>1-</v>
          </cell>
        </row>
        <row r="630">
          <cell r="G630" t="str">
            <v>1-</v>
          </cell>
        </row>
        <row r="631">
          <cell r="G631" t="str">
            <v>1-</v>
          </cell>
        </row>
        <row r="632">
          <cell r="G632" t="str">
            <v>1-</v>
          </cell>
        </row>
        <row r="633">
          <cell r="G633" t="str">
            <v>1-</v>
          </cell>
        </row>
        <row r="634">
          <cell r="G634" t="str">
            <v>1-</v>
          </cell>
        </row>
        <row r="635">
          <cell r="G635" t="str">
            <v>1-</v>
          </cell>
        </row>
        <row r="636">
          <cell r="G636" t="str">
            <v>1-</v>
          </cell>
        </row>
        <row r="637">
          <cell r="G637" t="str">
            <v>1-</v>
          </cell>
        </row>
        <row r="638">
          <cell r="G638" t="str">
            <v>1-</v>
          </cell>
        </row>
        <row r="639">
          <cell r="G639" t="str">
            <v>1-</v>
          </cell>
        </row>
        <row r="640">
          <cell r="G640" t="str">
            <v>1-</v>
          </cell>
        </row>
        <row r="641">
          <cell r="G641" t="str">
            <v>1-</v>
          </cell>
        </row>
        <row r="642">
          <cell r="G642" t="str">
            <v>1-</v>
          </cell>
        </row>
        <row r="643">
          <cell r="G643" t="str">
            <v>1-</v>
          </cell>
        </row>
        <row r="644">
          <cell r="G644" t="str">
            <v>1-</v>
          </cell>
        </row>
        <row r="645">
          <cell r="G645" t="str">
            <v>1-</v>
          </cell>
        </row>
        <row r="646">
          <cell r="G646" t="str">
            <v>1-</v>
          </cell>
        </row>
        <row r="647">
          <cell r="G647" t="str">
            <v>1-</v>
          </cell>
        </row>
        <row r="648">
          <cell r="G648" t="str">
            <v>1-</v>
          </cell>
        </row>
        <row r="649">
          <cell r="G649" t="str">
            <v>1-</v>
          </cell>
        </row>
        <row r="650">
          <cell r="G650" t="str">
            <v>1-</v>
          </cell>
        </row>
        <row r="651">
          <cell r="G651" t="str">
            <v>1-</v>
          </cell>
        </row>
        <row r="652">
          <cell r="G652" t="str">
            <v>1-</v>
          </cell>
        </row>
        <row r="653">
          <cell r="G653" t="str">
            <v>1-</v>
          </cell>
        </row>
        <row r="654">
          <cell r="G654" t="str">
            <v>1-</v>
          </cell>
        </row>
        <row r="655">
          <cell r="G655" t="str">
            <v>1-</v>
          </cell>
        </row>
        <row r="656">
          <cell r="G656" t="str">
            <v>1-</v>
          </cell>
        </row>
        <row r="657">
          <cell r="G657" t="str">
            <v>1-</v>
          </cell>
        </row>
        <row r="658">
          <cell r="G658" t="str">
            <v>1-</v>
          </cell>
        </row>
        <row r="659">
          <cell r="G659" t="str">
            <v>1-</v>
          </cell>
        </row>
        <row r="660">
          <cell r="G660" t="str">
            <v>1-</v>
          </cell>
        </row>
        <row r="661">
          <cell r="G661" t="str">
            <v>1-</v>
          </cell>
        </row>
        <row r="662">
          <cell r="G662" t="str">
            <v>1-</v>
          </cell>
        </row>
        <row r="663">
          <cell r="G663" t="str">
            <v>1-</v>
          </cell>
        </row>
        <row r="664">
          <cell r="G664" t="str">
            <v>1-</v>
          </cell>
        </row>
        <row r="665">
          <cell r="G665" t="str">
            <v>1-</v>
          </cell>
        </row>
        <row r="666">
          <cell r="G666" t="str">
            <v>1-</v>
          </cell>
        </row>
        <row r="667">
          <cell r="G667" t="str">
            <v>1-</v>
          </cell>
        </row>
        <row r="668">
          <cell r="G668" t="str">
            <v>1-</v>
          </cell>
        </row>
        <row r="669">
          <cell r="G669" t="str">
            <v>1-</v>
          </cell>
        </row>
        <row r="670">
          <cell r="G670" t="str">
            <v>1-</v>
          </cell>
        </row>
        <row r="671">
          <cell r="G671" t="str">
            <v>1-</v>
          </cell>
        </row>
        <row r="672">
          <cell r="G672" t="str">
            <v>1-</v>
          </cell>
        </row>
        <row r="673">
          <cell r="G673" t="str">
            <v>1-</v>
          </cell>
        </row>
        <row r="674">
          <cell r="G674" t="str">
            <v>1-</v>
          </cell>
        </row>
        <row r="675">
          <cell r="G675" t="str">
            <v>1-</v>
          </cell>
        </row>
        <row r="676">
          <cell r="G676" t="str">
            <v>1-</v>
          </cell>
        </row>
        <row r="677">
          <cell r="G677" t="str">
            <v>1-</v>
          </cell>
        </row>
        <row r="678">
          <cell r="G678" t="str">
            <v>1-</v>
          </cell>
        </row>
        <row r="679">
          <cell r="G679" t="str">
            <v>1-</v>
          </cell>
        </row>
        <row r="680">
          <cell r="G680" t="str">
            <v>1-</v>
          </cell>
        </row>
        <row r="681">
          <cell r="G681" t="str">
            <v>1-</v>
          </cell>
        </row>
        <row r="682">
          <cell r="G682" t="str">
            <v>1-</v>
          </cell>
        </row>
        <row r="683">
          <cell r="G683" t="str">
            <v>1-</v>
          </cell>
        </row>
        <row r="684">
          <cell r="G684" t="str">
            <v>1-</v>
          </cell>
        </row>
        <row r="685">
          <cell r="G685" t="str">
            <v>1-</v>
          </cell>
        </row>
        <row r="686">
          <cell r="G686" t="str">
            <v>1-</v>
          </cell>
        </row>
        <row r="687">
          <cell r="G687" t="str">
            <v>1-</v>
          </cell>
        </row>
        <row r="688">
          <cell r="G688" t="str">
            <v>1-</v>
          </cell>
        </row>
        <row r="689">
          <cell r="G689" t="str">
            <v>1-</v>
          </cell>
        </row>
        <row r="690">
          <cell r="G690" t="str">
            <v>1-</v>
          </cell>
        </row>
        <row r="691">
          <cell r="G691" t="str">
            <v>1-</v>
          </cell>
        </row>
        <row r="692">
          <cell r="G692" t="str">
            <v>1-</v>
          </cell>
        </row>
        <row r="693">
          <cell r="G693" t="str">
            <v>1-</v>
          </cell>
        </row>
        <row r="694">
          <cell r="G694" t="str">
            <v>1-</v>
          </cell>
        </row>
        <row r="695">
          <cell r="G695" t="str">
            <v>1-</v>
          </cell>
        </row>
        <row r="696">
          <cell r="G696" t="str">
            <v>1-</v>
          </cell>
        </row>
        <row r="697">
          <cell r="G697" t="str">
            <v>1-</v>
          </cell>
        </row>
        <row r="698">
          <cell r="G698" t="str">
            <v>1-</v>
          </cell>
        </row>
        <row r="699">
          <cell r="G699" t="str">
            <v>1-</v>
          </cell>
        </row>
        <row r="700">
          <cell r="G700" t="str">
            <v>1-</v>
          </cell>
        </row>
        <row r="701">
          <cell r="G701" t="str">
            <v>1-</v>
          </cell>
        </row>
        <row r="702">
          <cell r="G702" t="str">
            <v>1-</v>
          </cell>
        </row>
        <row r="703">
          <cell r="G703" t="str">
            <v>1-</v>
          </cell>
        </row>
        <row r="704">
          <cell r="G704" t="str">
            <v>1-</v>
          </cell>
        </row>
        <row r="705">
          <cell r="G705" t="str">
            <v>1-</v>
          </cell>
        </row>
        <row r="706">
          <cell r="G706" t="str">
            <v>1-</v>
          </cell>
        </row>
        <row r="707">
          <cell r="G707" t="str">
            <v>1-</v>
          </cell>
        </row>
        <row r="708">
          <cell r="G708" t="str">
            <v>1-</v>
          </cell>
        </row>
        <row r="709">
          <cell r="G709" t="str">
            <v>1-</v>
          </cell>
        </row>
        <row r="710">
          <cell r="G710" t="str">
            <v>1-</v>
          </cell>
        </row>
        <row r="711">
          <cell r="G711" t="str">
            <v>1-</v>
          </cell>
        </row>
        <row r="712">
          <cell r="G712" t="str">
            <v>1-</v>
          </cell>
        </row>
        <row r="713">
          <cell r="G713" t="str">
            <v>1-</v>
          </cell>
        </row>
        <row r="714">
          <cell r="G714" t="str">
            <v>1-</v>
          </cell>
        </row>
        <row r="715">
          <cell r="G715" t="str">
            <v>1-</v>
          </cell>
        </row>
        <row r="716">
          <cell r="G716" t="str">
            <v>1-</v>
          </cell>
        </row>
        <row r="717">
          <cell r="G717" t="str">
            <v>1-</v>
          </cell>
        </row>
        <row r="718">
          <cell r="G718" t="str">
            <v>1-</v>
          </cell>
        </row>
        <row r="719">
          <cell r="G719" t="str">
            <v>1-</v>
          </cell>
        </row>
        <row r="720">
          <cell r="G720" t="str">
            <v>1-</v>
          </cell>
        </row>
        <row r="721">
          <cell r="G721" t="str">
            <v>1-</v>
          </cell>
        </row>
        <row r="722">
          <cell r="G722" t="str">
            <v>1-</v>
          </cell>
        </row>
        <row r="723">
          <cell r="G723" t="str">
            <v>1-</v>
          </cell>
        </row>
        <row r="724">
          <cell r="G724" t="str">
            <v>1-</v>
          </cell>
        </row>
        <row r="725">
          <cell r="G725" t="str">
            <v>1-</v>
          </cell>
        </row>
        <row r="726">
          <cell r="G726" t="str">
            <v>1-</v>
          </cell>
        </row>
        <row r="727">
          <cell r="G727" t="str">
            <v>1-</v>
          </cell>
        </row>
        <row r="728">
          <cell r="G728" t="str">
            <v>1-</v>
          </cell>
        </row>
        <row r="729">
          <cell r="G729" t="str">
            <v>1-</v>
          </cell>
        </row>
        <row r="730">
          <cell r="G730" t="str">
            <v>1-</v>
          </cell>
        </row>
        <row r="731">
          <cell r="G731" t="str">
            <v>1-</v>
          </cell>
        </row>
        <row r="732">
          <cell r="G732" t="str">
            <v>1-</v>
          </cell>
        </row>
        <row r="733">
          <cell r="G733" t="str">
            <v>1-</v>
          </cell>
        </row>
        <row r="734">
          <cell r="G734" t="str">
            <v>1-</v>
          </cell>
        </row>
        <row r="735">
          <cell r="G735" t="str">
            <v>1-</v>
          </cell>
        </row>
        <row r="736">
          <cell r="G736" t="str">
            <v>1-</v>
          </cell>
        </row>
        <row r="737">
          <cell r="G737" t="str">
            <v>1-</v>
          </cell>
        </row>
        <row r="738">
          <cell r="G738" t="str">
            <v>1-</v>
          </cell>
        </row>
        <row r="739">
          <cell r="G739" t="str">
            <v>1-</v>
          </cell>
        </row>
        <row r="740">
          <cell r="G740" t="str">
            <v>1-</v>
          </cell>
        </row>
        <row r="741">
          <cell r="G741" t="str">
            <v>1-</v>
          </cell>
        </row>
        <row r="742">
          <cell r="G742" t="str">
            <v>1-</v>
          </cell>
        </row>
        <row r="743">
          <cell r="G743" t="str">
            <v>1-</v>
          </cell>
        </row>
        <row r="744">
          <cell r="G744" t="str">
            <v>1-</v>
          </cell>
        </row>
        <row r="745">
          <cell r="G745" t="str">
            <v>1-</v>
          </cell>
        </row>
        <row r="746">
          <cell r="G746" t="str">
            <v>1-</v>
          </cell>
        </row>
        <row r="747">
          <cell r="G747" t="str">
            <v>1-</v>
          </cell>
        </row>
        <row r="748">
          <cell r="G748" t="str">
            <v>1-</v>
          </cell>
        </row>
        <row r="749">
          <cell r="G749" t="str">
            <v>1-</v>
          </cell>
        </row>
        <row r="750">
          <cell r="G750" t="str">
            <v>1-</v>
          </cell>
        </row>
        <row r="751">
          <cell r="G751" t="str">
            <v>1-</v>
          </cell>
        </row>
        <row r="752">
          <cell r="G752" t="str">
            <v>1-</v>
          </cell>
        </row>
        <row r="753">
          <cell r="G753" t="str">
            <v>1-</v>
          </cell>
        </row>
        <row r="754">
          <cell r="G754" t="str">
            <v>1-</v>
          </cell>
        </row>
        <row r="755">
          <cell r="G755" t="str">
            <v>1-</v>
          </cell>
        </row>
        <row r="756">
          <cell r="G756" t="str">
            <v>1-</v>
          </cell>
        </row>
        <row r="757">
          <cell r="G757" t="str">
            <v>1-</v>
          </cell>
        </row>
        <row r="758">
          <cell r="G758" t="str">
            <v>1-</v>
          </cell>
        </row>
        <row r="759">
          <cell r="G759" t="str">
            <v>1-</v>
          </cell>
        </row>
        <row r="760">
          <cell r="G760" t="str">
            <v>1-</v>
          </cell>
        </row>
        <row r="761">
          <cell r="G761" t="str">
            <v>1-</v>
          </cell>
        </row>
        <row r="762">
          <cell r="G762" t="str">
            <v>1-</v>
          </cell>
        </row>
        <row r="763">
          <cell r="G763" t="str">
            <v>1-</v>
          </cell>
        </row>
        <row r="764">
          <cell r="G764" t="str">
            <v>1-</v>
          </cell>
        </row>
        <row r="765">
          <cell r="G765" t="str">
            <v>1-</v>
          </cell>
        </row>
        <row r="766">
          <cell r="G766" t="str">
            <v>1-</v>
          </cell>
        </row>
        <row r="767">
          <cell r="G767" t="str">
            <v>1-</v>
          </cell>
        </row>
        <row r="768">
          <cell r="G768" t="str">
            <v>1-</v>
          </cell>
        </row>
        <row r="769">
          <cell r="G769" t="str">
            <v>1-</v>
          </cell>
        </row>
        <row r="770">
          <cell r="G770" t="str">
            <v>1-</v>
          </cell>
        </row>
        <row r="771">
          <cell r="G771" t="str">
            <v>1-</v>
          </cell>
        </row>
        <row r="772">
          <cell r="G772" t="str">
            <v>1-</v>
          </cell>
        </row>
        <row r="773">
          <cell r="G773" t="str">
            <v>1-</v>
          </cell>
        </row>
        <row r="774">
          <cell r="G774" t="str">
            <v>1-</v>
          </cell>
        </row>
        <row r="775">
          <cell r="G775" t="str">
            <v>1-</v>
          </cell>
        </row>
        <row r="776">
          <cell r="G776" t="str">
            <v>1-</v>
          </cell>
        </row>
        <row r="777">
          <cell r="G777" t="str">
            <v>1-</v>
          </cell>
        </row>
        <row r="778">
          <cell r="G778" t="str">
            <v>1-</v>
          </cell>
        </row>
        <row r="779">
          <cell r="G779" t="str">
            <v>1-</v>
          </cell>
        </row>
        <row r="780">
          <cell r="G780" t="str">
            <v>1-</v>
          </cell>
        </row>
        <row r="781">
          <cell r="G781" t="str">
            <v>1-</v>
          </cell>
        </row>
        <row r="782">
          <cell r="G782" t="str">
            <v>1-</v>
          </cell>
        </row>
        <row r="783">
          <cell r="G783" t="str">
            <v>1-</v>
          </cell>
        </row>
        <row r="784">
          <cell r="G784" t="str">
            <v>1-</v>
          </cell>
        </row>
        <row r="785">
          <cell r="G785" t="str">
            <v>1-</v>
          </cell>
        </row>
        <row r="786">
          <cell r="G786" t="str">
            <v>1-</v>
          </cell>
        </row>
        <row r="787">
          <cell r="G787" t="str">
            <v>1-</v>
          </cell>
        </row>
        <row r="788">
          <cell r="G788" t="str">
            <v>1-</v>
          </cell>
        </row>
        <row r="789">
          <cell r="G789" t="str">
            <v>1-</v>
          </cell>
        </row>
        <row r="790">
          <cell r="G790" t="str">
            <v>1-</v>
          </cell>
        </row>
        <row r="791">
          <cell r="G791" t="str">
            <v>1-</v>
          </cell>
        </row>
        <row r="792">
          <cell r="G792" t="str">
            <v>1-</v>
          </cell>
        </row>
        <row r="793">
          <cell r="G793" t="str">
            <v>1-</v>
          </cell>
        </row>
        <row r="794">
          <cell r="G794" t="str">
            <v>1-</v>
          </cell>
        </row>
        <row r="795">
          <cell r="G795" t="str">
            <v>1-</v>
          </cell>
        </row>
        <row r="796">
          <cell r="G796" t="str">
            <v>1-</v>
          </cell>
        </row>
        <row r="797">
          <cell r="G797" t="str">
            <v>1-</v>
          </cell>
        </row>
        <row r="798">
          <cell r="G798" t="str">
            <v>1-</v>
          </cell>
        </row>
        <row r="799">
          <cell r="G799" t="str">
            <v>1-</v>
          </cell>
        </row>
        <row r="800">
          <cell r="G800" t="str">
            <v>1-</v>
          </cell>
        </row>
        <row r="801">
          <cell r="G801" t="str">
            <v>1-</v>
          </cell>
        </row>
        <row r="802">
          <cell r="G802" t="str">
            <v>1-</v>
          </cell>
        </row>
        <row r="803">
          <cell r="G803" t="str">
            <v>1-</v>
          </cell>
        </row>
        <row r="804">
          <cell r="G804" t="str">
            <v>1-</v>
          </cell>
        </row>
        <row r="805">
          <cell r="G805" t="str">
            <v>1-</v>
          </cell>
        </row>
        <row r="806">
          <cell r="G806" t="str">
            <v>1-</v>
          </cell>
        </row>
        <row r="807">
          <cell r="G807" t="str">
            <v>1-</v>
          </cell>
        </row>
        <row r="808">
          <cell r="G808" t="str">
            <v>1-</v>
          </cell>
        </row>
        <row r="809">
          <cell r="G809" t="str">
            <v>1-</v>
          </cell>
        </row>
        <row r="810">
          <cell r="G810" t="str">
            <v>1-</v>
          </cell>
        </row>
        <row r="811">
          <cell r="G811" t="str">
            <v>1-</v>
          </cell>
        </row>
        <row r="812">
          <cell r="G812" t="str">
            <v>1-</v>
          </cell>
        </row>
        <row r="813">
          <cell r="G813" t="str">
            <v>1-</v>
          </cell>
        </row>
        <row r="814">
          <cell r="G814" t="str">
            <v>1-</v>
          </cell>
        </row>
        <row r="815">
          <cell r="G815" t="str">
            <v>1-</v>
          </cell>
        </row>
        <row r="816">
          <cell r="G816" t="str">
            <v>1-</v>
          </cell>
        </row>
        <row r="817">
          <cell r="G817" t="str">
            <v>1-</v>
          </cell>
        </row>
        <row r="818">
          <cell r="G818" t="str">
            <v>1-</v>
          </cell>
        </row>
        <row r="819">
          <cell r="G819" t="str">
            <v>1-</v>
          </cell>
        </row>
        <row r="820">
          <cell r="G820" t="str">
            <v>1-</v>
          </cell>
        </row>
        <row r="821">
          <cell r="G821" t="str">
            <v>1-</v>
          </cell>
        </row>
        <row r="822">
          <cell r="G822" t="str">
            <v>1-</v>
          </cell>
        </row>
        <row r="823">
          <cell r="G823" t="str">
            <v>1-</v>
          </cell>
        </row>
        <row r="824">
          <cell r="G824" t="str">
            <v>1-</v>
          </cell>
        </row>
        <row r="825">
          <cell r="G825" t="str">
            <v>1-</v>
          </cell>
        </row>
        <row r="826">
          <cell r="G826" t="str">
            <v>1-</v>
          </cell>
        </row>
        <row r="827">
          <cell r="G827" t="str">
            <v>1-</v>
          </cell>
        </row>
        <row r="828">
          <cell r="G828" t="str">
            <v>1-</v>
          </cell>
        </row>
        <row r="829">
          <cell r="G829" t="str">
            <v>1-</v>
          </cell>
        </row>
        <row r="830">
          <cell r="G830" t="str">
            <v>1-</v>
          </cell>
        </row>
        <row r="831">
          <cell r="G831" t="str">
            <v>1-</v>
          </cell>
        </row>
        <row r="832">
          <cell r="G832" t="str">
            <v>1-</v>
          </cell>
        </row>
        <row r="833">
          <cell r="G833" t="str">
            <v>1-</v>
          </cell>
        </row>
        <row r="834">
          <cell r="G834" t="str">
            <v>1-</v>
          </cell>
        </row>
        <row r="835">
          <cell r="G835" t="str">
            <v>1-</v>
          </cell>
        </row>
        <row r="836">
          <cell r="G836" t="str">
            <v>1-</v>
          </cell>
        </row>
        <row r="837">
          <cell r="G837" t="str">
            <v>1-</v>
          </cell>
        </row>
        <row r="838">
          <cell r="G838" t="str">
            <v>1-</v>
          </cell>
        </row>
        <row r="839">
          <cell r="G839" t="str">
            <v>1-</v>
          </cell>
        </row>
        <row r="840">
          <cell r="G840" t="str">
            <v>1-</v>
          </cell>
        </row>
        <row r="841">
          <cell r="G841" t="str">
            <v>1-</v>
          </cell>
        </row>
        <row r="842">
          <cell r="G842" t="str">
            <v>1-</v>
          </cell>
        </row>
        <row r="843">
          <cell r="G843" t="str">
            <v>1-</v>
          </cell>
        </row>
        <row r="844">
          <cell r="G844" t="str">
            <v>1-</v>
          </cell>
        </row>
        <row r="845">
          <cell r="G845" t="str">
            <v>1-</v>
          </cell>
        </row>
        <row r="846">
          <cell r="G846" t="str">
            <v>1-</v>
          </cell>
        </row>
        <row r="847">
          <cell r="G847" t="str">
            <v>1-</v>
          </cell>
        </row>
        <row r="848">
          <cell r="G848" t="str">
            <v>1-</v>
          </cell>
        </row>
        <row r="849">
          <cell r="G849" t="str">
            <v>1-</v>
          </cell>
        </row>
        <row r="850">
          <cell r="G850" t="str">
            <v>1-</v>
          </cell>
        </row>
        <row r="851">
          <cell r="G851" t="str">
            <v>1-</v>
          </cell>
        </row>
        <row r="852">
          <cell r="G852" t="str">
            <v>1-</v>
          </cell>
        </row>
        <row r="853">
          <cell r="G853" t="str">
            <v>1-</v>
          </cell>
        </row>
        <row r="854">
          <cell r="G854" t="str">
            <v>1-</v>
          </cell>
        </row>
        <row r="855">
          <cell r="G855" t="str">
            <v>1-</v>
          </cell>
        </row>
        <row r="856">
          <cell r="G856" t="str">
            <v>1-</v>
          </cell>
        </row>
        <row r="857">
          <cell r="G857" t="str">
            <v>1-</v>
          </cell>
        </row>
        <row r="858">
          <cell r="G858" t="str">
            <v>1-</v>
          </cell>
        </row>
        <row r="859">
          <cell r="G859" t="str">
            <v>1-</v>
          </cell>
        </row>
        <row r="860">
          <cell r="G860" t="str">
            <v>1-</v>
          </cell>
        </row>
        <row r="861">
          <cell r="G861" t="str">
            <v>1-</v>
          </cell>
        </row>
        <row r="862">
          <cell r="G862" t="str">
            <v>1-</v>
          </cell>
        </row>
        <row r="863">
          <cell r="G863" t="str">
            <v>1-</v>
          </cell>
        </row>
        <row r="864">
          <cell r="G864" t="str">
            <v>1-</v>
          </cell>
        </row>
        <row r="865">
          <cell r="G865" t="str">
            <v>1-</v>
          </cell>
        </row>
        <row r="866">
          <cell r="G866" t="str">
            <v>1-</v>
          </cell>
        </row>
        <row r="867">
          <cell r="G867" t="str">
            <v>1-</v>
          </cell>
        </row>
        <row r="868">
          <cell r="G868" t="str">
            <v>1-</v>
          </cell>
        </row>
        <row r="869">
          <cell r="G869" t="str">
            <v>1-</v>
          </cell>
        </row>
        <row r="870">
          <cell r="G870" t="str">
            <v>1-</v>
          </cell>
        </row>
        <row r="871">
          <cell r="G871" t="str">
            <v>1-</v>
          </cell>
        </row>
        <row r="872">
          <cell r="G872" t="str">
            <v>1-</v>
          </cell>
        </row>
        <row r="873">
          <cell r="G873" t="str">
            <v>1-</v>
          </cell>
        </row>
        <row r="874">
          <cell r="G874" t="str">
            <v>1-</v>
          </cell>
        </row>
        <row r="875">
          <cell r="G875" t="str">
            <v>1-</v>
          </cell>
        </row>
        <row r="876">
          <cell r="G876" t="str">
            <v>1-</v>
          </cell>
        </row>
        <row r="877">
          <cell r="G877" t="str">
            <v>1-</v>
          </cell>
        </row>
        <row r="878">
          <cell r="G878" t="str">
            <v>1-</v>
          </cell>
        </row>
        <row r="879">
          <cell r="G879" t="str">
            <v>1-</v>
          </cell>
        </row>
        <row r="880">
          <cell r="G880" t="str">
            <v>1-</v>
          </cell>
        </row>
        <row r="881">
          <cell r="G881" t="str">
            <v>1-</v>
          </cell>
        </row>
        <row r="882">
          <cell r="G882" t="str">
            <v>1-</v>
          </cell>
        </row>
        <row r="883">
          <cell r="G883" t="str">
            <v>1-</v>
          </cell>
        </row>
        <row r="884">
          <cell r="G884" t="str">
            <v>1-</v>
          </cell>
        </row>
        <row r="885">
          <cell r="G885" t="str">
            <v>1-</v>
          </cell>
        </row>
        <row r="886">
          <cell r="G886" t="str">
            <v>1-</v>
          </cell>
        </row>
        <row r="887">
          <cell r="G887" t="str">
            <v>1-</v>
          </cell>
        </row>
        <row r="888">
          <cell r="G888" t="str">
            <v>1-</v>
          </cell>
        </row>
        <row r="889">
          <cell r="G889" t="str">
            <v>1-</v>
          </cell>
        </row>
        <row r="890">
          <cell r="G890" t="str">
            <v>1-</v>
          </cell>
        </row>
        <row r="891">
          <cell r="G891" t="str">
            <v>1-</v>
          </cell>
        </row>
        <row r="892">
          <cell r="G892" t="str">
            <v>1-</v>
          </cell>
        </row>
        <row r="893">
          <cell r="G893" t="str">
            <v>1-</v>
          </cell>
        </row>
        <row r="894">
          <cell r="G894" t="str">
            <v>1-</v>
          </cell>
        </row>
        <row r="895">
          <cell r="G895" t="str">
            <v>1-</v>
          </cell>
        </row>
        <row r="896">
          <cell r="G896" t="str">
            <v>1-</v>
          </cell>
        </row>
        <row r="897">
          <cell r="G897" t="str">
            <v>1-</v>
          </cell>
        </row>
        <row r="898">
          <cell r="G898" t="str">
            <v>1-</v>
          </cell>
        </row>
        <row r="899">
          <cell r="G899" t="str">
            <v>1-</v>
          </cell>
        </row>
        <row r="900">
          <cell r="G900" t="str">
            <v>1-</v>
          </cell>
        </row>
        <row r="901">
          <cell r="G901" t="str">
            <v>1-</v>
          </cell>
        </row>
        <row r="902">
          <cell r="G902" t="str">
            <v>1-</v>
          </cell>
        </row>
        <row r="903">
          <cell r="G903" t="str">
            <v>1-</v>
          </cell>
        </row>
        <row r="904">
          <cell r="G904" t="str">
            <v>1-</v>
          </cell>
        </row>
        <row r="905">
          <cell r="G905" t="str">
            <v>1-</v>
          </cell>
        </row>
        <row r="906">
          <cell r="G906" t="str">
            <v>1-</v>
          </cell>
        </row>
        <row r="907">
          <cell r="G907" t="str">
            <v>1-</v>
          </cell>
        </row>
        <row r="908">
          <cell r="G908" t="str">
            <v>1-</v>
          </cell>
        </row>
        <row r="909">
          <cell r="G909" t="str">
            <v>1-</v>
          </cell>
        </row>
        <row r="910">
          <cell r="G910" t="str">
            <v>1-</v>
          </cell>
        </row>
        <row r="911">
          <cell r="G911" t="str">
            <v>1-</v>
          </cell>
        </row>
        <row r="912">
          <cell r="G912" t="str">
            <v>1-</v>
          </cell>
        </row>
        <row r="913">
          <cell r="G913" t="str">
            <v>1-</v>
          </cell>
        </row>
        <row r="914">
          <cell r="G914" t="str">
            <v>1-</v>
          </cell>
        </row>
        <row r="915">
          <cell r="G915" t="str">
            <v>1-</v>
          </cell>
        </row>
        <row r="916">
          <cell r="G916" t="str">
            <v>1-</v>
          </cell>
        </row>
        <row r="917">
          <cell r="G917" t="str">
            <v>1-</v>
          </cell>
        </row>
        <row r="918">
          <cell r="G918" t="str">
            <v>1-</v>
          </cell>
        </row>
        <row r="919">
          <cell r="G919" t="str">
            <v>1-</v>
          </cell>
        </row>
        <row r="920">
          <cell r="G920" t="str">
            <v>1-</v>
          </cell>
        </row>
        <row r="921">
          <cell r="G921" t="str">
            <v>1-</v>
          </cell>
        </row>
        <row r="922">
          <cell r="G922" t="str">
            <v>1-</v>
          </cell>
        </row>
        <row r="923">
          <cell r="G923" t="str">
            <v>1-</v>
          </cell>
        </row>
        <row r="924">
          <cell r="G924" t="str">
            <v>1-</v>
          </cell>
        </row>
        <row r="925">
          <cell r="G925" t="str">
            <v>1-</v>
          </cell>
        </row>
        <row r="926">
          <cell r="G926" t="str">
            <v>1-</v>
          </cell>
        </row>
        <row r="927">
          <cell r="G927" t="str">
            <v>1-</v>
          </cell>
        </row>
        <row r="928">
          <cell r="G928" t="str">
            <v>1-</v>
          </cell>
        </row>
        <row r="929">
          <cell r="G929" t="str">
            <v>1-</v>
          </cell>
        </row>
        <row r="930">
          <cell r="G930" t="str">
            <v>1-</v>
          </cell>
        </row>
        <row r="931">
          <cell r="G931" t="str">
            <v>1-</v>
          </cell>
        </row>
        <row r="932">
          <cell r="G932" t="str">
            <v>1-</v>
          </cell>
        </row>
        <row r="933">
          <cell r="G933" t="str">
            <v>1-</v>
          </cell>
        </row>
        <row r="934">
          <cell r="G934" t="str">
            <v>1-</v>
          </cell>
        </row>
        <row r="935">
          <cell r="G935" t="str">
            <v>1-</v>
          </cell>
        </row>
        <row r="936">
          <cell r="G936" t="str">
            <v>1-</v>
          </cell>
        </row>
        <row r="937">
          <cell r="G937" t="str">
            <v>1-</v>
          </cell>
        </row>
        <row r="938">
          <cell r="G938" t="str">
            <v>1-</v>
          </cell>
        </row>
        <row r="939">
          <cell r="G939" t="str">
            <v>1-</v>
          </cell>
        </row>
        <row r="940">
          <cell r="G940" t="str">
            <v>1-</v>
          </cell>
        </row>
        <row r="941">
          <cell r="G941" t="str">
            <v>1-</v>
          </cell>
        </row>
        <row r="942">
          <cell r="G942" t="str">
            <v>1-</v>
          </cell>
        </row>
        <row r="943">
          <cell r="G943" t="str">
            <v>1-</v>
          </cell>
        </row>
        <row r="944">
          <cell r="G944" t="str">
            <v>1-</v>
          </cell>
        </row>
        <row r="945">
          <cell r="G945" t="str">
            <v>1-</v>
          </cell>
        </row>
        <row r="946">
          <cell r="G946" t="str">
            <v>1-</v>
          </cell>
        </row>
        <row r="947">
          <cell r="G947" t="str">
            <v>1-</v>
          </cell>
        </row>
        <row r="948">
          <cell r="G948" t="str">
            <v>1-</v>
          </cell>
        </row>
        <row r="949">
          <cell r="G949" t="str">
            <v>1-</v>
          </cell>
        </row>
        <row r="950">
          <cell r="G950" t="str">
            <v>1-</v>
          </cell>
        </row>
        <row r="951">
          <cell r="G951" t="str">
            <v>1-</v>
          </cell>
        </row>
        <row r="952">
          <cell r="G952" t="str">
            <v>1-</v>
          </cell>
        </row>
        <row r="953">
          <cell r="G953" t="str">
            <v>1-</v>
          </cell>
        </row>
        <row r="954">
          <cell r="G954" t="str">
            <v>1-</v>
          </cell>
        </row>
        <row r="955">
          <cell r="G955" t="str">
            <v>1-</v>
          </cell>
        </row>
        <row r="956">
          <cell r="G956" t="str">
            <v>1-</v>
          </cell>
        </row>
        <row r="957">
          <cell r="G957" t="str">
            <v>1-</v>
          </cell>
        </row>
        <row r="958">
          <cell r="G958" t="str">
            <v>1-</v>
          </cell>
        </row>
        <row r="959">
          <cell r="G959" t="str">
            <v>1-</v>
          </cell>
        </row>
        <row r="960">
          <cell r="G960" t="str">
            <v>1-</v>
          </cell>
        </row>
        <row r="961">
          <cell r="G961" t="str">
            <v>1-</v>
          </cell>
        </row>
        <row r="962">
          <cell r="G962" t="str">
            <v>1-</v>
          </cell>
        </row>
        <row r="963">
          <cell r="G963" t="str">
            <v>1-</v>
          </cell>
        </row>
        <row r="964">
          <cell r="G964" t="str">
            <v>1-</v>
          </cell>
        </row>
        <row r="965">
          <cell r="G965" t="str">
            <v>1-</v>
          </cell>
        </row>
        <row r="966">
          <cell r="G966" t="str">
            <v>1-</v>
          </cell>
        </row>
        <row r="967">
          <cell r="G967" t="str">
            <v>1-</v>
          </cell>
        </row>
        <row r="968">
          <cell r="G968" t="str">
            <v>1-</v>
          </cell>
        </row>
        <row r="969">
          <cell r="G969" t="str">
            <v>1-</v>
          </cell>
        </row>
        <row r="970">
          <cell r="G970" t="str">
            <v>1-</v>
          </cell>
        </row>
        <row r="971">
          <cell r="G971" t="str">
            <v>1-</v>
          </cell>
        </row>
        <row r="972">
          <cell r="G972" t="str">
            <v>1-</v>
          </cell>
        </row>
        <row r="973">
          <cell r="G973" t="str">
            <v>1-</v>
          </cell>
        </row>
        <row r="974">
          <cell r="G974" t="str">
            <v>1-</v>
          </cell>
        </row>
        <row r="975">
          <cell r="G975" t="str">
            <v>1-</v>
          </cell>
        </row>
        <row r="976">
          <cell r="G976" t="str">
            <v>1-</v>
          </cell>
        </row>
        <row r="977">
          <cell r="G977" t="str">
            <v>1-</v>
          </cell>
        </row>
        <row r="978">
          <cell r="G978" t="str">
            <v>1-</v>
          </cell>
        </row>
        <row r="979">
          <cell r="G979" t="str">
            <v>1-</v>
          </cell>
        </row>
        <row r="980">
          <cell r="G980" t="str">
            <v>1-</v>
          </cell>
        </row>
        <row r="981">
          <cell r="G981" t="str">
            <v>1-</v>
          </cell>
        </row>
        <row r="982">
          <cell r="G982" t="str">
            <v>1-</v>
          </cell>
        </row>
        <row r="983">
          <cell r="G983" t="str">
            <v>1-</v>
          </cell>
        </row>
        <row r="984">
          <cell r="G984" t="str">
            <v>1-</v>
          </cell>
        </row>
        <row r="985">
          <cell r="G985" t="str">
            <v>1-</v>
          </cell>
        </row>
        <row r="986">
          <cell r="G986" t="str">
            <v>1-</v>
          </cell>
        </row>
        <row r="987">
          <cell r="G987" t="str">
            <v>1-</v>
          </cell>
        </row>
        <row r="988">
          <cell r="G988" t="str">
            <v>1-</v>
          </cell>
        </row>
        <row r="989">
          <cell r="G989" t="str">
            <v>1-</v>
          </cell>
        </row>
        <row r="990">
          <cell r="G990" t="str">
            <v>1-</v>
          </cell>
        </row>
        <row r="991">
          <cell r="G991" t="str">
            <v>1-</v>
          </cell>
        </row>
        <row r="992">
          <cell r="G992" t="str">
            <v>1-</v>
          </cell>
        </row>
        <row r="993">
          <cell r="G993" t="str">
            <v>1-</v>
          </cell>
        </row>
        <row r="994">
          <cell r="G994" t="str">
            <v>1-</v>
          </cell>
        </row>
        <row r="995">
          <cell r="G995" t="str">
            <v>1-</v>
          </cell>
        </row>
        <row r="996">
          <cell r="G996" t="str">
            <v>1-</v>
          </cell>
        </row>
        <row r="997">
          <cell r="G997" t="str">
            <v>1-</v>
          </cell>
        </row>
        <row r="998">
          <cell r="G998" t="str">
            <v>1-</v>
          </cell>
        </row>
        <row r="999">
          <cell r="G999" t="str">
            <v>1-</v>
          </cell>
        </row>
        <row r="1000">
          <cell r="G1000" t="str">
            <v>1-</v>
          </cell>
        </row>
        <row r="1001">
          <cell r="G1001" t="str">
            <v>1-</v>
          </cell>
        </row>
        <row r="1002">
          <cell r="G1002" t="str">
            <v>1-</v>
          </cell>
        </row>
        <row r="1003">
          <cell r="G1003" t="str">
            <v>1-</v>
          </cell>
        </row>
        <row r="1004">
          <cell r="G1004" t="str">
            <v>1-</v>
          </cell>
        </row>
        <row r="1005">
          <cell r="G1005" t="str">
            <v>1-</v>
          </cell>
        </row>
        <row r="1006">
          <cell r="G1006" t="str">
            <v>1-</v>
          </cell>
        </row>
        <row r="1007">
          <cell r="G1007" t="str">
            <v>1-</v>
          </cell>
        </row>
        <row r="1008">
          <cell r="G1008" t="str">
            <v>1-</v>
          </cell>
        </row>
        <row r="1009">
          <cell r="G1009" t="str">
            <v>1-</v>
          </cell>
        </row>
        <row r="1010">
          <cell r="G1010" t="str">
            <v>1-</v>
          </cell>
        </row>
        <row r="1011">
          <cell r="G1011" t="str">
            <v>1-</v>
          </cell>
        </row>
        <row r="1012">
          <cell r="G1012" t="str">
            <v>1-</v>
          </cell>
        </row>
        <row r="1013">
          <cell r="G1013" t="str">
            <v>1-</v>
          </cell>
        </row>
        <row r="1014">
          <cell r="G1014" t="str">
            <v>1-</v>
          </cell>
        </row>
        <row r="1015">
          <cell r="G1015" t="str">
            <v>1-</v>
          </cell>
        </row>
        <row r="1016">
          <cell r="G1016" t="str">
            <v>1-</v>
          </cell>
        </row>
        <row r="1017">
          <cell r="G1017" t="str">
            <v>1-</v>
          </cell>
        </row>
        <row r="1018">
          <cell r="G1018" t="str">
            <v>1-</v>
          </cell>
        </row>
        <row r="1019">
          <cell r="G1019" t="str">
            <v>1-</v>
          </cell>
        </row>
        <row r="1020">
          <cell r="G1020" t="str">
            <v>1-</v>
          </cell>
        </row>
        <row r="1021">
          <cell r="G1021" t="str">
            <v>1-</v>
          </cell>
        </row>
        <row r="1022">
          <cell r="G1022" t="str">
            <v>1-</v>
          </cell>
        </row>
        <row r="1023">
          <cell r="G1023" t="str">
            <v>1-</v>
          </cell>
        </row>
        <row r="1024">
          <cell r="G1024" t="str">
            <v>1-</v>
          </cell>
        </row>
        <row r="1025">
          <cell r="G1025" t="str">
            <v>1-</v>
          </cell>
        </row>
        <row r="1026">
          <cell r="G1026" t="str">
            <v>1-</v>
          </cell>
        </row>
        <row r="1027">
          <cell r="G1027" t="str">
            <v>1-</v>
          </cell>
        </row>
        <row r="1028">
          <cell r="G1028" t="str">
            <v>1-</v>
          </cell>
        </row>
        <row r="1029">
          <cell r="G1029" t="str">
            <v>1-</v>
          </cell>
        </row>
        <row r="1030">
          <cell r="G1030" t="str">
            <v>1-</v>
          </cell>
        </row>
        <row r="1031">
          <cell r="G1031" t="str">
            <v>1-</v>
          </cell>
        </row>
        <row r="1032">
          <cell r="G1032" t="str">
            <v>1-</v>
          </cell>
        </row>
        <row r="1033">
          <cell r="G1033" t="str">
            <v>1-</v>
          </cell>
        </row>
        <row r="1034">
          <cell r="G1034" t="str">
            <v>1-</v>
          </cell>
        </row>
        <row r="1035">
          <cell r="G1035" t="str">
            <v>1-</v>
          </cell>
        </row>
        <row r="1036">
          <cell r="G1036" t="str">
            <v>1-</v>
          </cell>
        </row>
        <row r="1037">
          <cell r="G1037" t="str">
            <v>1-</v>
          </cell>
        </row>
        <row r="1038">
          <cell r="G1038" t="str">
            <v>1-</v>
          </cell>
        </row>
        <row r="1039">
          <cell r="G1039" t="str">
            <v>1-</v>
          </cell>
        </row>
        <row r="1040">
          <cell r="G1040" t="str">
            <v>1-</v>
          </cell>
        </row>
        <row r="1041">
          <cell r="G1041" t="str">
            <v>1-</v>
          </cell>
        </row>
        <row r="1042">
          <cell r="G1042" t="str">
            <v>1-</v>
          </cell>
        </row>
        <row r="1043">
          <cell r="G1043" t="str">
            <v>1-</v>
          </cell>
        </row>
        <row r="1044">
          <cell r="G1044" t="str">
            <v>1-</v>
          </cell>
        </row>
        <row r="1045">
          <cell r="G1045" t="str">
            <v>1-</v>
          </cell>
        </row>
        <row r="1046">
          <cell r="G1046" t="str">
            <v>1-</v>
          </cell>
        </row>
        <row r="1047">
          <cell r="G1047" t="str">
            <v>1-</v>
          </cell>
        </row>
        <row r="1048">
          <cell r="G1048" t="str">
            <v>1-</v>
          </cell>
        </row>
        <row r="1049">
          <cell r="G1049" t="str">
            <v>1-</v>
          </cell>
        </row>
        <row r="1050">
          <cell r="G1050" t="str">
            <v>1-</v>
          </cell>
        </row>
        <row r="1051">
          <cell r="G1051" t="str">
            <v>1-</v>
          </cell>
        </row>
        <row r="1052">
          <cell r="G1052" t="str">
            <v>1-</v>
          </cell>
        </row>
        <row r="1053">
          <cell r="G1053" t="str">
            <v>1-</v>
          </cell>
        </row>
        <row r="1054">
          <cell r="G1054" t="str">
            <v>1-</v>
          </cell>
        </row>
        <row r="1055">
          <cell r="G1055" t="str">
            <v>1-</v>
          </cell>
        </row>
        <row r="1056">
          <cell r="G1056" t="str">
            <v>1-</v>
          </cell>
        </row>
        <row r="1057">
          <cell r="G1057" t="str">
            <v>1-</v>
          </cell>
        </row>
        <row r="1058">
          <cell r="G1058" t="str">
            <v>1-</v>
          </cell>
        </row>
        <row r="1059">
          <cell r="G1059" t="str">
            <v>1-</v>
          </cell>
        </row>
        <row r="1060">
          <cell r="G1060" t="str">
            <v>1-</v>
          </cell>
        </row>
        <row r="1061">
          <cell r="G1061" t="str">
            <v>1-</v>
          </cell>
        </row>
        <row r="1062">
          <cell r="G1062" t="str">
            <v>1-</v>
          </cell>
        </row>
        <row r="1063">
          <cell r="G1063" t="str">
            <v>1-</v>
          </cell>
        </row>
        <row r="1064">
          <cell r="G1064" t="str">
            <v>1-</v>
          </cell>
        </row>
        <row r="1065">
          <cell r="G1065" t="str">
            <v>1-</v>
          </cell>
        </row>
        <row r="1066">
          <cell r="G1066" t="str">
            <v>1-</v>
          </cell>
        </row>
        <row r="1067">
          <cell r="G1067" t="str">
            <v>1-</v>
          </cell>
        </row>
        <row r="1068">
          <cell r="G1068" t="str">
            <v>1-</v>
          </cell>
        </row>
        <row r="1069">
          <cell r="G1069" t="str">
            <v>1-</v>
          </cell>
        </row>
        <row r="1070">
          <cell r="G1070" t="str">
            <v>1-</v>
          </cell>
        </row>
        <row r="1071">
          <cell r="G1071" t="str">
            <v>1-</v>
          </cell>
        </row>
        <row r="1072">
          <cell r="G1072" t="str">
            <v>1-</v>
          </cell>
        </row>
        <row r="1073">
          <cell r="G1073" t="str">
            <v>1-</v>
          </cell>
        </row>
        <row r="1074">
          <cell r="G1074" t="str">
            <v>1-</v>
          </cell>
        </row>
        <row r="1075">
          <cell r="G1075" t="str">
            <v>1-</v>
          </cell>
        </row>
        <row r="1076">
          <cell r="G1076" t="str">
            <v>1-</v>
          </cell>
        </row>
        <row r="1077">
          <cell r="G1077" t="str">
            <v>1-</v>
          </cell>
        </row>
        <row r="1078">
          <cell r="G1078" t="str">
            <v>1-</v>
          </cell>
        </row>
        <row r="1079">
          <cell r="G1079" t="str">
            <v>1-</v>
          </cell>
        </row>
        <row r="1080">
          <cell r="G1080" t="str">
            <v>1-</v>
          </cell>
        </row>
        <row r="1081">
          <cell r="G1081" t="str">
            <v>1-</v>
          </cell>
        </row>
        <row r="1082">
          <cell r="G1082" t="str">
            <v>1-</v>
          </cell>
        </row>
        <row r="1083">
          <cell r="G1083" t="str">
            <v>1-</v>
          </cell>
        </row>
        <row r="1084">
          <cell r="G1084" t="str">
            <v>1-</v>
          </cell>
        </row>
        <row r="1085">
          <cell r="G1085" t="str">
            <v>1-</v>
          </cell>
        </row>
        <row r="1086">
          <cell r="G1086" t="str">
            <v>1-</v>
          </cell>
        </row>
        <row r="1087">
          <cell r="G1087" t="str">
            <v>1-</v>
          </cell>
        </row>
        <row r="1088">
          <cell r="G1088" t="str">
            <v>1-</v>
          </cell>
        </row>
        <row r="1089">
          <cell r="G1089" t="str">
            <v>1-</v>
          </cell>
        </row>
        <row r="1090">
          <cell r="G1090" t="str">
            <v>1-</v>
          </cell>
        </row>
        <row r="1091">
          <cell r="G1091" t="str">
            <v>1-</v>
          </cell>
        </row>
        <row r="1092">
          <cell r="G1092" t="str">
            <v>1-</v>
          </cell>
        </row>
        <row r="1093">
          <cell r="G1093" t="str">
            <v>1-</v>
          </cell>
        </row>
        <row r="1094">
          <cell r="G1094" t="str">
            <v>1-</v>
          </cell>
        </row>
        <row r="1095">
          <cell r="G1095" t="str">
            <v>1-</v>
          </cell>
        </row>
        <row r="1096">
          <cell r="G1096" t="str">
            <v>1-</v>
          </cell>
        </row>
        <row r="1097">
          <cell r="G1097" t="str">
            <v>1-</v>
          </cell>
        </row>
        <row r="1098">
          <cell r="G1098" t="str">
            <v>1-</v>
          </cell>
        </row>
        <row r="1099">
          <cell r="G1099" t="str">
            <v>1-</v>
          </cell>
        </row>
        <row r="1100">
          <cell r="G1100" t="str">
            <v>1-</v>
          </cell>
        </row>
        <row r="1101">
          <cell r="G1101" t="str">
            <v>1-</v>
          </cell>
        </row>
        <row r="1102">
          <cell r="G1102" t="str">
            <v>1-</v>
          </cell>
        </row>
        <row r="1103">
          <cell r="G1103" t="str">
            <v>1-</v>
          </cell>
        </row>
        <row r="1104">
          <cell r="G1104" t="str">
            <v>1-</v>
          </cell>
        </row>
        <row r="1105">
          <cell r="G1105" t="str">
            <v>1-</v>
          </cell>
        </row>
        <row r="1106">
          <cell r="G1106" t="str">
            <v>1-</v>
          </cell>
        </row>
        <row r="1107">
          <cell r="G1107" t="str">
            <v>1-</v>
          </cell>
        </row>
        <row r="1108">
          <cell r="G1108" t="str">
            <v>1-</v>
          </cell>
        </row>
        <row r="1109">
          <cell r="G1109" t="str">
            <v>1-</v>
          </cell>
        </row>
        <row r="1110">
          <cell r="G1110" t="str">
            <v>1-</v>
          </cell>
        </row>
        <row r="1111">
          <cell r="G1111" t="str">
            <v>1-</v>
          </cell>
        </row>
        <row r="1112">
          <cell r="G1112" t="str">
            <v>1-</v>
          </cell>
        </row>
        <row r="1113">
          <cell r="G1113" t="str">
            <v>1-</v>
          </cell>
        </row>
        <row r="1114">
          <cell r="G1114" t="str">
            <v>1-</v>
          </cell>
        </row>
        <row r="1115">
          <cell r="G1115" t="str">
            <v>1-</v>
          </cell>
        </row>
        <row r="1116">
          <cell r="G1116" t="str">
            <v>1-</v>
          </cell>
        </row>
        <row r="1117">
          <cell r="G1117" t="str">
            <v>1-</v>
          </cell>
        </row>
        <row r="1118">
          <cell r="G1118" t="str">
            <v>1-</v>
          </cell>
        </row>
        <row r="1119">
          <cell r="G1119" t="str">
            <v>1-</v>
          </cell>
        </row>
        <row r="1120">
          <cell r="G1120" t="str">
            <v>1-</v>
          </cell>
        </row>
        <row r="1121">
          <cell r="G1121" t="str">
            <v>1-</v>
          </cell>
        </row>
        <row r="1122">
          <cell r="G1122" t="str">
            <v>1-</v>
          </cell>
        </row>
        <row r="1123">
          <cell r="G1123" t="str">
            <v>1-</v>
          </cell>
        </row>
        <row r="1124">
          <cell r="G1124" t="str">
            <v>1-</v>
          </cell>
        </row>
        <row r="1125">
          <cell r="G1125" t="str">
            <v>1-</v>
          </cell>
        </row>
        <row r="1126">
          <cell r="G1126" t="str">
            <v>1-</v>
          </cell>
        </row>
        <row r="1127">
          <cell r="G1127" t="str">
            <v>1-</v>
          </cell>
        </row>
        <row r="1128">
          <cell r="G1128" t="str">
            <v>1-</v>
          </cell>
        </row>
        <row r="1129">
          <cell r="G1129" t="str">
            <v>1-</v>
          </cell>
        </row>
        <row r="1130">
          <cell r="G1130" t="str">
            <v>1-</v>
          </cell>
        </row>
        <row r="1131">
          <cell r="G1131" t="str">
            <v>1-</v>
          </cell>
        </row>
        <row r="1132">
          <cell r="G1132" t="str">
            <v>1-</v>
          </cell>
        </row>
        <row r="1133">
          <cell r="G1133" t="str">
            <v>1-</v>
          </cell>
        </row>
        <row r="1134">
          <cell r="G1134" t="str">
            <v>1-</v>
          </cell>
        </row>
        <row r="1135">
          <cell r="G1135" t="str">
            <v>1-</v>
          </cell>
        </row>
        <row r="1136">
          <cell r="G1136" t="str">
            <v>1-</v>
          </cell>
        </row>
        <row r="1137">
          <cell r="G1137" t="str">
            <v>1-</v>
          </cell>
        </row>
        <row r="1138">
          <cell r="G1138" t="str">
            <v>1-</v>
          </cell>
        </row>
        <row r="1139">
          <cell r="G1139" t="str">
            <v>1-</v>
          </cell>
        </row>
        <row r="1140">
          <cell r="G1140" t="str">
            <v>1-</v>
          </cell>
        </row>
        <row r="1141">
          <cell r="G1141" t="str">
            <v>1-</v>
          </cell>
        </row>
        <row r="1142">
          <cell r="G1142" t="str">
            <v>1-</v>
          </cell>
        </row>
        <row r="1143">
          <cell r="G1143" t="str">
            <v>1-</v>
          </cell>
        </row>
        <row r="1144">
          <cell r="G1144" t="str">
            <v>1-</v>
          </cell>
        </row>
        <row r="1145">
          <cell r="G1145" t="str">
            <v>1-</v>
          </cell>
        </row>
        <row r="1146">
          <cell r="G1146" t="str">
            <v>1-</v>
          </cell>
        </row>
        <row r="1147">
          <cell r="G1147" t="str">
            <v>1-</v>
          </cell>
        </row>
        <row r="1148">
          <cell r="G1148" t="str">
            <v>1-</v>
          </cell>
        </row>
        <row r="1149">
          <cell r="G1149" t="str">
            <v>1-</v>
          </cell>
        </row>
        <row r="1150">
          <cell r="G1150" t="str">
            <v>1-</v>
          </cell>
        </row>
        <row r="1151">
          <cell r="G1151" t="str">
            <v>1-</v>
          </cell>
        </row>
        <row r="1152">
          <cell r="G1152" t="str">
            <v>1-</v>
          </cell>
        </row>
        <row r="1153">
          <cell r="G1153" t="str">
            <v>1-</v>
          </cell>
        </row>
        <row r="1154">
          <cell r="G1154" t="str">
            <v>1-</v>
          </cell>
        </row>
        <row r="1155">
          <cell r="G1155" t="str">
            <v>1-</v>
          </cell>
        </row>
        <row r="1156">
          <cell r="G1156" t="str">
            <v>1-</v>
          </cell>
        </row>
        <row r="1157">
          <cell r="G1157" t="str">
            <v>1-</v>
          </cell>
        </row>
        <row r="1158">
          <cell r="G1158" t="str">
            <v>1-</v>
          </cell>
        </row>
        <row r="1159">
          <cell r="G1159" t="str">
            <v>1-</v>
          </cell>
        </row>
        <row r="1160">
          <cell r="G1160" t="str">
            <v>1-</v>
          </cell>
        </row>
        <row r="1161">
          <cell r="G1161" t="str">
            <v>1-</v>
          </cell>
        </row>
        <row r="1162">
          <cell r="G1162" t="str">
            <v>1-</v>
          </cell>
        </row>
        <row r="1163">
          <cell r="G1163" t="str">
            <v>1-</v>
          </cell>
        </row>
        <row r="1164">
          <cell r="G1164" t="str">
            <v>1-</v>
          </cell>
        </row>
        <row r="1165">
          <cell r="G1165" t="str">
            <v>1-</v>
          </cell>
        </row>
        <row r="1166">
          <cell r="G1166" t="str">
            <v>1-</v>
          </cell>
        </row>
        <row r="1167">
          <cell r="G1167" t="str">
            <v>1-</v>
          </cell>
        </row>
        <row r="1168">
          <cell r="G1168" t="str">
            <v>1-</v>
          </cell>
        </row>
        <row r="1169">
          <cell r="G1169" t="str">
            <v>1-</v>
          </cell>
        </row>
        <row r="1170">
          <cell r="G1170" t="str">
            <v>1-</v>
          </cell>
        </row>
        <row r="1171">
          <cell r="G1171" t="str">
            <v>1-</v>
          </cell>
        </row>
        <row r="1172">
          <cell r="G1172" t="str">
            <v>1-</v>
          </cell>
        </row>
        <row r="1173">
          <cell r="G1173" t="str">
            <v>1-</v>
          </cell>
        </row>
        <row r="1174">
          <cell r="G1174" t="str">
            <v>1-</v>
          </cell>
        </row>
        <row r="1175">
          <cell r="G1175" t="str">
            <v>1-</v>
          </cell>
        </row>
        <row r="1176">
          <cell r="G1176" t="str">
            <v>1-</v>
          </cell>
        </row>
        <row r="1177">
          <cell r="G1177" t="str">
            <v>1-</v>
          </cell>
        </row>
        <row r="1178">
          <cell r="G1178" t="str">
            <v>1-</v>
          </cell>
        </row>
        <row r="1179">
          <cell r="G1179" t="str">
            <v>1-</v>
          </cell>
        </row>
        <row r="1180">
          <cell r="G1180" t="str">
            <v>1-</v>
          </cell>
        </row>
        <row r="1181">
          <cell r="G1181" t="str">
            <v>1-</v>
          </cell>
        </row>
        <row r="1182">
          <cell r="G1182" t="str">
            <v>1-</v>
          </cell>
        </row>
        <row r="1183">
          <cell r="G1183" t="str">
            <v>1-</v>
          </cell>
        </row>
        <row r="1184">
          <cell r="G1184" t="str">
            <v>1-</v>
          </cell>
        </row>
        <row r="1185">
          <cell r="G1185" t="str">
            <v>1-</v>
          </cell>
        </row>
        <row r="1186">
          <cell r="G1186" t="str">
            <v>1-</v>
          </cell>
        </row>
        <row r="1187">
          <cell r="G1187" t="str">
            <v>1-</v>
          </cell>
        </row>
        <row r="1188">
          <cell r="G1188" t="str">
            <v>1-</v>
          </cell>
        </row>
        <row r="1189">
          <cell r="G1189" t="str">
            <v>1-</v>
          </cell>
        </row>
        <row r="1190">
          <cell r="G1190" t="str">
            <v>1-</v>
          </cell>
        </row>
        <row r="1191">
          <cell r="G1191" t="str">
            <v>1-</v>
          </cell>
        </row>
        <row r="1192">
          <cell r="G1192" t="str">
            <v>1-</v>
          </cell>
        </row>
        <row r="1193">
          <cell r="G1193" t="str">
            <v>1-</v>
          </cell>
        </row>
        <row r="1194">
          <cell r="G1194" t="str">
            <v>1-</v>
          </cell>
        </row>
        <row r="1195">
          <cell r="G1195" t="str">
            <v>1-</v>
          </cell>
        </row>
        <row r="1196">
          <cell r="G1196" t="str">
            <v>1-</v>
          </cell>
        </row>
        <row r="1197">
          <cell r="G1197" t="str">
            <v>1-</v>
          </cell>
        </row>
        <row r="1198">
          <cell r="G1198" t="str">
            <v>1-</v>
          </cell>
        </row>
        <row r="1199">
          <cell r="G1199" t="str">
            <v>1-</v>
          </cell>
        </row>
        <row r="1200">
          <cell r="G1200" t="str">
            <v>1-</v>
          </cell>
        </row>
        <row r="1201">
          <cell r="G1201" t="str">
            <v>1-</v>
          </cell>
        </row>
        <row r="1202">
          <cell r="G1202" t="str">
            <v>1-</v>
          </cell>
        </row>
        <row r="1203">
          <cell r="G1203" t="str">
            <v>1-</v>
          </cell>
        </row>
        <row r="1204">
          <cell r="G1204" t="str">
            <v>1-</v>
          </cell>
        </row>
        <row r="1205">
          <cell r="G1205" t="str">
            <v>1-</v>
          </cell>
        </row>
        <row r="1206">
          <cell r="G1206" t="str">
            <v>1-</v>
          </cell>
        </row>
        <row r="1207">
          <cell r="G1207" t="str">
            <v>1-</v>
          </cell>
        </row>
        <row r="1208">
          <cell r="G1208" t="str">
            <v>1-</v>
          </cell>
        </row>
        <row r="1209">
          <cell r="G1209" t="str">
            <v>1-</v>
          </cell>
        </row>
        <row r="1210">
          <cell r="G1210" t="str">
            <v>1-</v>
          </cell>
        </row>
        <row r="1211">
          <cell r="G1211" t="str">
            <v>1-</v>
          </cell>
        </row>
        <row r="1212">
          <cell r="G1212" t="str">
            <v>1-</v>
          </cell>
        </row>
        <row r="1213">
          <cell r="G1213" t="str">
            <v>1-</v>
          </cell>
        </row>
        <row r="1214">
          <cell r="G1214" t="str">
            <v>1-</v>
          </cell>
        </row>
        <row r="1215">
          <cell r="G1215" t="str">
            <v>1-</v>
          </cell>
        </row>
        <row r="1216">
          <cell r="G1216" t="str">
            <v>1-</v>
          </cell>
        </row>
        <row r="1217">
          <cell r="G1217" t="str">
            <v>1-</v>
          </cell>
        </row>
        <row r="1218">
          <cell r="G1218" t="str">
            <v>1-</v>
          </cell>
        </row>
        <row r="1219">
          <cell r="G1219" t="str">
            <v>1-</v>
          </cell>
        </row>
        <row r="1220">
          <cell r="G1220" t="str">
            <v>1-</v>
          </cell>
        </row>
        <row r="1221">
          <cell r="G1221" t="str">
            <v>1-</v>
          </cell>
        </row>
        <row r="1222">
          <cell r="G1222" t="str">
            <v>1-</v>
          </cell>
        </row>
        <row r="1223">
          <cell r="G1223" t="str">
            <v>1-</v>
          </cell>
        </row>
        <row r="1224">
          <cell r="G1224" t="str">
            <v>1-</v>
          </cell>
        </row>
        <row r="1225">
          <cell r="G1225" t="str">
            <v>1-</v>
          </cell>
        </row>
        <row r="1226">
          <cell r="G1226" t="str">
            <v>1-</v>
          </cell>
        </row>
        <row r="1227">
          <cell r="G1227" t="str">
            <v>1-</v>
          </cell>
        </row>
        <row r="1228">
          <cell r="G1228" t="str">
            <v>1-</v>
          </cell>
        </row>
        <row r="1229">
          <cell r="G1229" t="str">
            <v>1-</v>
          </cell>
        </row>
        <row r="1230">
          <cell r="G1230" t="str">
            <v>1-</v>
          </cell>
        </row>
        <row r="1231">
          <cell r="G1231" t="str">
            <v>1-</v>
          </cell>
        </row>
        <row r="1232">
          <cell r="G1232" t="str">
            <v>1-</v>
          </cell>
        </row>
        <row r="1233">
          <cell r="G1233" t="str">
            <v>1-</v>
          </cell>
        </row>
        <row r="1234">
          <cell r="G1234" t="str">
            <v>1-</v>
          </cell>
        </row>
        <row r="1235">
          <cell r="G1235" t="str">
            <v>1-</v>
          </cell>
        </row>
        <row r="1236">
          <cell r="G1236" t="str">
            <v>1-</v>
          </cell>
        </row>
        <row r="1237">
          <cell r="G1237" t="str">
            <v>1-</v>
          </cell>
        </row>
        <row r="1238">
          <cell r="G1238" t="str">
            <v>1-</v>
          </cell>
        </row>
        <row r="1239">
          <cell r="G1239" t="str">
            <v>1-</v>
          </cell>
        </row>
        <row r="1240">
          <cell r="G1240" t="str">
            <v>1-</v>
          </cell>
        </row>
        <row r="1241">
          <cell r="G1241" t="str">
            <v>1-</v>
          </cell>
        </row>
        <row r="1242">
          <cell r="G1242" t="str">
            <v>1-</v>
          </cell>
        </row>
        <row r="1243">
          <cell r="G1243" t="str">
            <v>1-</v>
          </cell>
        </row>
        <row r="1244">
          <cell r="G1244" t="str">
            <v>1-</v>
          </cell>
        </row>
        <row r="1245">
          <cell r="G1245" t="str">
            <v>1-</v>
          </cell>
        </row>
        <row r="1246">
          <cell r="G1246" t="str">
            <v>1-</v>
          </cell>
        </row>
        <row r="1247">
          <cell r="G1247" t="str">
            <v>1-</v>
          </cell>
        </row>
        <row r="1248">
          <cell r="G1248" t="str">
            <v>1-</v>
          </cell>
        </row>
        <row r="1249">
          <cell r="G1249" t="str">
            <v>1-</v>
          </cell>
        </row>
        <row r="1250">
          <cell r="G1250" t="str">
            <v>1-</v>
          </cell>
        </row>
        <row r="1251">
          <cell r="G1251" t="str">
            <v>1-</v>
          </cell>
        </row>
        <row r="1252">
          <cell r="G1252" t="str">
            <v>1-</v>
          </cell>
        </row>
        <row r="1253">
          <cell r="G1253" t="str">
            <v>1-</v>
          </cell>
        </row>
        <row r="1254">
          <cell r="G1254" t="str">
            <v>1-</v>
          </cell>
        </row>
        <row r="1255">
          <cell r="G1255" t="str">
            <v>1-</v>
          </cell>
        </row>
        <row r="1256">
          <cell r="G1256" t="str">
            <v>1-</v>
          </cell>
        </row>
        <row r="1257">
          <cell r="G1257" t="str">
            <v>1-</v>
          </cell>
        </row>
        <row r="1258">
          <cell r="G1258" t="str">
            <v>1-</v>
          </cell>
        </row>
        <row r="1259">
          <cell r="G1259" t="str">
            <v>1-</v>
          </cell>
        </row>
        <row r="1260">
          <cell r="G1260" t="str">
            <v>1-</v>
          </cell>
        </row>
        <row r="1261">
          <cell r="G1261" t="str">
            <v>1-</v>
          </cell>
        </row>
        <row r="1262">
          <cell r="G1262" t="str">
            <v>1-</v>
          </cell>
        </row>
        <row r="1263">
          <cell r="G1263" t="str">
            <v>1-</v>
          </cell>
        </row>
        <row r="1264">
          <cell r="G1264" t="str">
            <v>1-</v>
          </cell>
        </row>
        <row r="1265">
          <cell r="G1265" t="str">
            <v>1-</v>
          </cell>
        </row>
        <row r="1266">
          <cell r="G1266" t="str">
            <v>1-</v>
          </cell>
        </row>
        <row r="1267">
          <cell r="G1267" t="str">
            <v>1-</v>
          </cell>
        </row>
        <row r="1268">
          <cell r="G1268" t="str">
            <v>1-</v>
          </cell>
        </row>
        <row r="1269">
          <cell r="G1269" t="str">
            <v>1-</v>
          </cell>
        </row>
        <row r="1270">
          <cell r="G1270" t="str">
            <v>1-</v>
          </cell>
        </row>
        <row r="1271">
          <cell r="G1271" t="str">
            <v>1-</v>
          </cell>
        </row>
        <row r="1272">
          <cell r="G1272" t="str">
            <v>1-</v>
          </cell>
        </row>
        <row r="1273">
          <cell r="G1273" t="str">
            <v>1-</v>
          </cell>
        </row>
        <row r="1274">
          <cell r="G1274" t="str">
            <v>1-</v>
          </cell>
        </row>
        <row r="1275">
          <cell r="G1275" t="str">
            <v>1-</v>
          </cell>
        </row>
        <row r="1276">
          <cell r="G1276" t="str">
            <v>1-</v>
          </cell>
        </row>
        <row r="1277">
          <cell r="G1277" t="str">
            <v>1-</v>
          </cell>
        </row>
        <row r="1278">
          <cell r="G1278" t="str">
            <v>1-</v>
          </cell>
        </row>
        <row r="1279">
          <cell r="G1279" t="str">
            <v>1-</v>
          </cell>
        </row>
        <row r="1280">
          <cell r="G1280" t="str">
            <v>1-</v>
          </cell>
        </row>
        <row r="1281">
          <cell r="G1281" t="str">
            <v>1-</v>
          </cell>
        </row>
        <row r="1282">
          <cell r="G1282" t="str">
            <v>1-</v>
          </cell>
        </row>
        <row r="1283">
          <cell r="G1283" t="str">
            <v>1-</v>
          </cell>
        </row>
        <row r="1284">
          <cell r="G1284" t="str">
            <v>1-</v>
          </cell>
        </row>
        <row r="1285">
          <cell r="G1285" t="str">
            <v>1-</v>
          </cell>
        </row>
        <row r="1286">
          <cell r="G1286" t="str">
            <v>1-</v>
          </cell>
        </row>
        <row r="1287">
          <cell r="G1287" t="str">
            <v>1-</v>
          </cell>
        </row>
        <row r="1288">
          <cell r="G1288" t="str">
            <v>1-</v>
          </cell>
        </row>
        <row r="1289">
          <cell r="G1289" t="str">
            <v>1-</v>
          </cell>
        </row>
        <row r="1290">
          <cell r="G1290" t="str">
            <v>1-</v>
          </cell>
        </row>
        <row r="1291">
          <cell r="G1291" t="str">
            <v>1-</v>
          </cell>
        </row>
        <row r="1292">
          <cell r="G1292" t="str">
            <v>1-</v>
          </cell>
        </row>
        <row r="1293">
          <cell r="G1293" t="str">
            <v>1-</v>
          </cell>
        </row>
        <row r="1294">
          <cell r="G1294" t="str">
            <v>1-</v>
          </cell>
        </row>
        <row r="1295">
          <cell r="G1295" t="str">
            <v>1-</v>
          </cell>
        </row>
        <row r="1296">
          <cell r="G1296" t="str">
            <v>1-</v>
          </cell>
        </row>
        <row r="1297">
          <cell r="G1297" t="str">
            <v>1-</v>
          </cell>
        </row>
        <row r="1298">
          <cell r="G1298" t="str">
            <v>1-</v>
          </cell>
        </row>
        <row r="1299">
          <cell r="G1299" t="str">
            <v>1-</v>
          </cell>
        </row>
        <row r="1300">
          <cell r="G1300" t="str">
            <v>1-</v>
          </cell>
        </row>
        <row r="1301">
          <cell r="G1301" t="str">
            <v>1-</v>
          </cell>
        </row>
        <row r="1302">
          <cell r="G1302" t="str">
            <v>1-</v>
          </cell>
        </row>
        <row r="1303">
          <cell r="G1303" t="str">
            <v>1-</v>
          </cell>
        </row>
        <row r="1304">
          <cell r="G1304" t="str">
            <v>1-</v>
          </cell>
        </row>
        <row r="1305">
          <cell r="G1305" t="str">
            <v>1-</v>
          </cell>
        </row>
        <row r="1306">
          <cell r="G1306" t="str">
            <v>1-</v>
          </cell>
        </row>
        <row r="1307">
          <cell r="G1307" t="str">
            <v>1-</v>
          </cell>
        </row>
        <row r="1308">
          <cell r="G1308" t="str">
            <v>1-</v>
          </cell>
        </row>
        <row r="1309">
          <cell r="G1309" t="str">
            <v>1-</v>
          </cell>
        </row>
        <row r="1310">
          <cell r="G1310" t="str">
            <v>1-</v>
          </cell>
        </row>
        <row r="1311">
          <cell r="G1311" t="str">
            <v>1-</v>
          </cell>
        </row>
        <row r="1312">
          <cell r="G1312" t="str">
            <v>1-</v>
          </cell>
        </row>
        <row r="1313">
          <cell r="G1313" t="str">
            <v>1-</v>
          </cell>
        </row>
        <row r="1314">
          <cell r="G1314" t="str">
            <v>1-</v>
          </cell>
        </row>
        <row r="1315">
          <cell r="G1315" t="str">
            <v>1-</v>
          </cell>
        </row>
        <row r="1316">
          <cell r="G1316" t="str">
            <v>1-</v>
          </cell>
        </row>
        <row r="1317">
          <cell r="G1317" t="str">
            <v>1-</v>
          </cell>
        </row>
        <row r="1318">
          <cell r="G1318" t="str">
            <v>1-</v>
          </cell>
        </row>
        <row r="1319">
          <cell r="G1319" t="str">
            <v>1-</v>
          </cell>
        </row>
        <row r="1320">
          <cell r="G1320" t="str">
            <v>1-</v>
          </cell>
        </row>
        <row r="1321">
          <cell r="G1321" t="str">
            <v>1-</v>
          </cell>
        </row>
        <row r="1322">
          <cell r="G1322" t="str">
            <v>1-</v>
          </cell>
        </row>
        <row r="1323">
          <cell r="G1323" t="str">
            <v>1-</v>
          </cell>
        </row>
        <row r="1324">
          <cell r="G1324" t="str">
            <v>1-</v>
          </cell>
        </row>
        <row r="1325">
          <cell r="G1325" t="str">
            <v>1-</v>
          </cell>
        </row>
        <row r="1326">
          <cell r="G1326" t="str">
            <v>1-</v>
          </cell>
        </row>
        <row r="1327">
          <cell r="G1327" t="str">
            <v>1-</v>
          </cell>
        </row>
        <row r="1328">
          <cell r="G1328" t="str">
            <v>1-</v>
          </cell>
        </row>
        <row r="1329">
          <cell r="G1329" t="str">
            <v>1-</v>
          </cell>
        </row>
        <row r="1330">
          <cell r="G1330" t="str">
            <v>1-</v>
          </cell>
        </row>
        <row r="1331">
          <cell r="G1331" t="str">
            <v>1-</v>
          </cell>
        </row>
        <row r="1332">
          <cell r="G1332" t="str">
            <v>1-</v>
          </cell>
        </row>
        <row r="1333">
          <cell r="G1333" t="str">
            <v>1-</v>
          </cell>
        </row>
        <row r="1334">
          <cell r="G1334" t="str">
            <v>1-</v>
          </cell>
        </row>
        <row r="1335">
          <cell r="G1335" t="str">
            <v>1-</v>
          </cell>
        </row>
        <row r="1336">
          <cell r="G1336" t="str">
            <v>1-</v>
          </cell>
        </row>
        <row r="1337">
          <cell r="G1337" t="str">
            <v>1-</v>
          </cell>
        </row>
        <row r="1338">
          <cell r="G1338" t="str">
            <v>1-</v>
          </cell>
        </row>
        <row r="1339">
          <cell r="G1339" t="str">
            <v>1-</v>
          </cell>
        </row>
        <row r="1340">
          <cell r="G1340" t="str">
            <v>1-</v>
          </cell>
        </row>
        <row r="1341">
          <cell r="G1341" t="str">
            <v>1-</v>
          </cell>
        </row>
        <row r="1342">
          <cell r="G1342" t="str">
            <v>1-</v>
          </cell>
        </row>
        <row r="1343">
          <cell r="G1343" t="str">
            <v>1-</v>
          </cell>
        </row>
        <row r="1344">
          <cell r="G1344" t="str">
            <v>1-</v>
          </cell>
        </row>
        <row r="1345">
          <cell r="G1345" t="str">
            <v>1-</v>
          </cell>
        </row>
        <row r="1346">
          <cell r="G1346" t="str">
            <v>1-</v>
          </cell>
        </row>
        <row r="1347">
          <cell r="G1347" t="str">
            <v>1-</v>
          </cell>
        </row>
        <row r="1348">
          <cell r="G1348" t="str">
            <v>1-</v>
          </cell>
        </row>
        <row r="1349">
          <cell r="G1349" t="str">
            <v>1-</v>
          </cell>
        </row>
        <row r="1350">
          <cell r="G1350" t="str">
            <v>1-</v>
          </cell>
        </row>
        <row r="1351">
          <cell r="G1351" t="str">
            <v>1-</v>
          </cell>
        </row>
        <row r="1352">
          <cell r="G1352" t="str">
            <v>1-</v>
          </cell>
        </row>
        <row r="1353">
          <cell r="G1353" t="str">
            <v>1-</v>
          </cell>
        </row>
        <row r="1354">
          <cell r="G1354" t="str">
            <v>1-</v>
          </cell>
        </row>
        <row r="1355">
          <cell r="G1355" t="str">
            <v>1-</v>
          </cell>
        </row>
        <row r="1356">
          <cell r="G1356" t="str">
            <v>1-</v>
          </cell>
        </row>
        <row r="1357">
          <cell r="G1357" t="str">
            <v>1-</v>
          </cell>
        </row>
        <row r="1358">
          <cell r="G1358" t="str">
            <v>1-</v>
          </cell>
        </row>
        <row r="1359">
          <cell r="G1359" t="str">
            <v>1-</v>
          </cell>
        </row>
        <row r="1360">
          <cell r="G1360" t="str">
            <v>1-</v>
          </cell>
        </row>
        <row r="1361">
          <cell r="G1361" t="str">
            <v>1-</v>
          </cell>
        </row>
        <row r="1362">
          <cell r="G1362" t="str">
            <v>1-</v>
          </cell>
        </row>
        <row r="1363">
          <cell r="G1363" t="str">
            <v>1-</v>
          </cell>
        </row>
        <row r="1364">
          <cell r="G1364" t="str">
            <v>1-</v>
          </cell>
        </row>
        <row r="1365">
          <cell r="G1365" t="str">
            <v>1-</v>
          </cell>
        </row>
        <row r="1366">
          <cell r="G1366" t="str">
            <v>1-</v>
          </cell>
        </row>
        <row r="1367">
          <cell r="G1367" t="str">
            <v>1-</v>
          </cell>
        </row>
        <row r="1368">
          <cell r="G1368" t="str">
            <v>1-</v>
          </cell>
        </row>
        <row r="1369">
          <cell r="G1369" t="str">
            <v>1-</v>
          </cell>
        </row>
        <row r="1370">
          <cell r="G1370" t="str">
            <v>1-</v>
          </cell>
        </row>
        <row r="1371">
          <cell r="G1371" t="str">
            <v>1-</v>
          </cell>
        </row>
        <row r="1372">
          <cell r="G1372" t="str">
            <v>1-</v>
          </cell>
        </row>
        <row r="1373">
          <cell r="G1373" t="str">
            <v>1-</v>
          </cell>
        </row>
        <row r="1374">
          <cell r="G1374" t="str">
            <v>1-</v>
          </cell>
        </row>
        <row r="1375">
          <cell r="G1375" t="str">
            <v>1-</v>
          </cell>
        </row>
        <row r="1376">
          <cell r="G1376" t="str">
            <v>1-</v>
          </cell>
        </row>
        <row r="1377">
          <cell r="G1377" t="str">
            <v>1-</v>
          </cell>
        </row>
        <row r="1378">
          <cell r="G1378" t="str">
            <v>1-</v>
          </cell>
        </row>
        <row r="1379">
          <cell r="G1379" t="str">
            <v>1-</v>
          </cell>
        </row>
        <row r="1380">
          <cell r="G1380" t="str">
            <v>1-</v>
          </cell>
        </row>
        <row r="1381">
          <cell r="G1381" t="str">
            <v>1-</v>
          </cell>
        </row>
        <row r="1382">
          <cell r="G1382" t="str">
            <v>1-</v>
          </cell>
        </row>
        <row r="1383">
          <cell r="G1383" t="str">
            <v>1-</v>
          </cell>
        </row>
        <row r="1384">
          <cell r="G1384" t="str">
            <v>1-</v>
          </cell>
        </row>
        <row r="1385">
          <cell r="G1385" t="str">
            <v>1-</v>
          </cell>
        </row>
        <row r="1386">
          <cell r="G1386" t="str">
            <v>1-</v>
          </cell>
        </row>
        <row r="1387">
          <cell r="G1387" t="str">
            <v>1-</v>
          </cell>
        </row>
        <row r="1388">
          <cell r="G1388" t="str">
            <v>1-</v>
          </cell>
        </row>
        <row r="1389">
          <cell r="G1389" t="str">
            <v>1-</v>
          </cell>
        </row>
        <row r="1390">
          <cell r="G1390" t="str">
            <v>1-</v>
          </cell>
        </row>
        <row r="1391">
          <cell r="G1391" t="str">
            <v>1-</v>
          </cell>
        </row>
        <row r="1392">
          <cell r="G1392" t="str">
            <v>1-</v>
          </cell>
        </row>
        <row r="1393">
          <cell r="G1393" t="str">
            <v>1-</v>
          </cell>
        </row>
        <row r="1394">
          <cell r="G1394" t="str">
            <v>1-</v>
          </cell>
        </row>
        <row r="1395">
          <cell r="G1395" t="str">
            <v>1-</v>
          </cell>
        </row>
        <row r="1396">
          <cell r="G1396" t="str">
            <v>1-</v>
          </cell>
        </row>
        <row r="1397">
          <cell r="G1397" t="str">
            <v>1-</v>
          </cell>
        </row>
        <row r="1398">
          <cell r="G1398" t="str">
            <v>1-</v>
          </cell>
        </row>
        <row r="1399">
          <cell r="G1399" t="str">
            <v>1-</v>
          </cell>
        </row>
        <row r="1400">
          <cell r="G1400" t="str">
            <v>1-</v>
          </cell>
        </row>
        <row r="1401">
          <cell r="G1401" t="str">
            <v>1-</v>
          </cell>
        </row>
        <row r="1402">
          <cell r="G1402" t="str">
            <v>1-</v>
          </cell>
        </row>
        <row r="1403">
          <cell r="G1403" t="str">
            <v>1-</v>
          </cell>
        </row>
        <row r="1404">
          <cell r="G1404" t="str">
            <v>1-</v>
          </cell>
        </row>
        <row r="1405">
          <cell r="G1405" t="str">
            <v>1-</v>
          </cell>
        </row>
        <row r="1406">
          <cell r="G1406" t="str">
            <v>1-</v>
          </cell>
        </row>
        <row r="1407">
          <cell r="G1407" t="str">
            <v>1-</v>
          </cell>
        </row>
        <row r="1408">
          <cell r="G1408" t="str">
            <v>1-</v>
          </cell>
        </row>
        <row r="1409">
          <cell r="G1409" t="str">
            <v>1-</v>
          </cell>
        </row>
        <row r="1410">
          <cell r="G1410" t="str">
            <v>1-</v>
          </cell>
        </row>
        <row r="1411">
          <cell r="G1411" t="str">
            <v>1-</v>
          </cell>
        </row>
        <row r="1412">
          <cell r="G1412" t="str">
            <v>1-</v>
          </cell>
        </row>
        <row r="1413">
          <cell r="G1413" t="str">
            <v>1-</v>
          </cell>
        </row>
        <row r="1414">
          <cell r="G1414" t="str">
            <v>1-</v>
          </cell>
        </row>
        <row r="1415">
          <cell r="G1415" t="str">
            <v>1-</v>
          </cell>
        </row>
        <row r="1416">
          <cell r="G1416" t="str">
            <v>1-</v>
          </cell>
        </row>
        <row r="1417">
          <cell r="G1417" t="str">
            <v>1-</v>
          </cell>
        </row>
        <row r="1418">
          <cell r="G1418" t="str">
            <v>1-</v>
          </cell>
        </row>
        <row r="1419">
          <cell r="G1419" t="str">
            <v>1-</v>
          </cell>
        </row>
        <row r="1420">
          <cell r="G1420" t="str">
            <v>1-</v>
          </cell>
        </row>
        <row r="1421">
          <cell r="G1421" t="str">
            <v>1-</v>
          </cell>
        </row>
        <row r="1422">
          <cell r="G1422" t="str">
            <v>1-</v>
          </cell>
        </row>
        <row r="1423">
          <cell r="G1423" t="str">
            <v>1-</v>
          </cell>
        </row>
        <row r="1424">
          <cell r="G1424" t="str">
            <v>1-</v>
          </cell>
        </row>
        <row r="1425">
          <cell r="G1425" t="str">
            <v>1-</v>
          </cell>
        </row>
        <row r="1426">
          <cell r="G1426" t="str">
            <v>1-</v>
          </cell>
        </row>
        <row r="1427">
          <cell r="G1427" t="str">
            <v>1-</v>
          </cell>
        </row>
        <row r="1428">
          <cell r="G1428" t="str">
            <v>1-</v>
          </cell>
        </row>
        <row r="1429">
          <cell r="G1429" t="str">
            <v>1-</v>
          </cell>
        </row>
        <row r="1430">
          <cell r="G1430" t="str">
            <v>1-</v>
          </cell>
        </row>
        <row r="1431">
          <cell r="G1431" t="str">
            <v>1-</v>
          </cell>
        </row>
        <row r="1432">
          <cell r="G1432" t="str">
            <v>1-</v>
          </cell>
        </row>
        <row r="1433">
          <cell r="G1433" t="str">
            <v>1-</v>
          </cell>
        </row>
        <row r="1434">
          <cell r="G1434" t="str">
            <v>1-</v>
          </cell>
        </row>
        <row r="1435">
          <cell r="G1435" t="str">
            <v>1-</v>
          </cell>
        </row>
        <row r="1436">
          <cell r="G1436" t="str">
            <v>1-</v>
          </cell>
        </row>
        <row r="1437">
          <cell r="G1437" t="str">
            <v>1-</v>
          </cell>
        </row>
        <row r="1438">
          <cell r="G1438" t="str">
            <v>1-</v>
          </cell>
        </row>
        <row r="1439">
          <cell r="G1439" t="str">
            <v>1-</v>
          </cell>
        </row>
        <row r="1440">
          <cell r="G1440" t="str">
            <v>1-</v>
          </cell>
        </row>
        <row r="1441">
          <cell r="G1441" t="str">
            <v>1-</v>
          </cell>
        </row>
        <row r="1442">
          <cell r="G1442" t="str">
            <v>1-</v>
          </cell>
        </row>
        <row r="1443">
          <cell r="G1443" t="str">
            <v>1-</v>
          </cell>
        </row>
        <row r="1444">
          <cell r="G1444" t="str">
            <v>1-</v>
          </cell>
        </row>
        <row r="1445">
          <cell r="G1445" t="str">
            <v>1-</v>
          </cell>
        </row>
        <row r="1446">
          <cell r="G1446" t="str">
            <v>1-</v>
          </cell>
        </row>
        <row r="1447">
          <cell r="G1447" t="str">
            <v>1-</v>
          </cell>
        </row>
        <row r="1448">
          <cell r="G1448" t="str">
            <v>1-</v>
          </cell>
        </row>
        <row r="1449">
          <cell r="G1449" t="str">
            <v>1-</v>
          </cell>
        </row>
        <row r="1450">
          <cell r="G1450" t="str">
            <v>1-</v>
          </cell>
        </row>
        <row r="1451">
          <cell r="G1451" t="str">
            <v>1-</v>
          </cell>
        </row>
        <row r="1452">
          <cell r="G1452" t="str">
            <v>1-</v>
          </cell>
        </row>
        <row r="1453">
          <cell r="G1453" t="str">
            <v>1-</v>
          </cell>
        </row>
        <row r="1454">
          <cell r="G1454" t="str">
            <v>1-</v>
          </cell>
        </row>
        <row r="1455">
          <cell r="G1455" t="str">
            <v>1-</v>
          </cell>
        </row>
        <row r="1456">
          <cell r="G1456" t="str">
            <v>1-</v>
          </cell>
        </row>
        <row r="1457">
          <cell r="G1457" t="str">
            <v>1-</v>
          </cell>
        </row>
        <row r="1458">
          <cell r="G1458" t="str">
            <v>1-</v>
          </cell>
        </row>
        <row r="1459">
          <cell r="G1459" t="str">
            <v>1-</v>
          </cell>
        </row>
        <row r="1460">
          <cell r="G1460" t="str">
            <v>1-</v>
          </cell>
        </row>
        <row r="1461">
          <cell r="G1461" t="str">
            <v>1-</v>
          </cell>
        </row>
        <row r="1462">
          <cell r="G1462" t="str">
            <v>1-</v>
          </cell>
        </row>
        <row r="1463">
          <cell r="G1463" t="str">
            <v>1-</v>
          </cell>
        </row>
        <row r="1464">
          <cell r="G1464" t="str">
            <v>1-</v>
          </cell>
        </row>
        <row r="1465">
          <cell r="G1465" t="str">
            <v>1-</v>
          </cell>
        </row>
        <row r="1466">
          <cell r="G1466" t="str">
            <v>1-</v>
          </cell>
        </row>
        <row r="1467">
          <cell r="G1467" t="str">
            <v>1-</v>
          </cell>
        </row>
        <row r="1468">
          <cell r="G1468" t="str">
            <v>1-</v>
          </cell>
        </row>
        <row r="1469">
          <cell r="G1469" t="str">
            <v>1-</v>
          </cell>
        </row>
        <row r="1470">
          <cell r="G1470" t="str">
            <v>1-</v>
          </cell>
        </row>
        <row r="1471">
          <cell r="G1471" t="str">
            <v>1-</v>
          </cell>
        </row>
        <row r="1472">
          <cell r="G1472" t="str">
            <v>1-</v>
          </cell>
        </row>
        <row r="1473">
          <cell r="G1473" t="str">
            <v>1-</v>
          </cell>
        </row>
        <row r="1474">
          <cell r="G1474" t="str">
            <v>1-</v>
          </cell>
        </row>
        <row r="1475">
          <cell r="G1475" t="str">
            <v>1-</v>
          </cell>
        </row>
        <row r="1476">
          <cell r="G1476" t="str">
            <v>1-</v>
          </cell>
        </row>
        <row r="1477">
          <cell r="G1477" t="str">
            <v>1-</v>
          </cell>
        </row>
        <row r="1478">
          <cell r="G1478" t="str">
            <v>1-</v>
          </cell>
        </row>
        <row r="1479">
          <cell r="G1479" t="str">
            <v>1-</v>
          </cell>
        </row>
        <row r="1480">
          <cell r="G1480" t="str">
            <v>1-</v>
          </cell>
        </row>
        <row r="1481">
          <cell r="G1481" t="str">
            <v>1-</v>
          </cell>
        </row>
        <row r="1482">
          <cell r="G1482" t="str">
            <v>1-</v>
          </cell>
        </row>
        <row r="1483">
          <cell r="G1483" t="str">
            <v>1-</v>
          </cell>
        </row>
        <row r="1484">
          <cell r="G1484" t="str">
            <v>1-</v>
          </cell>
        </row>
        <row r="1485">
          <cell r="G1485" t="str">
            <v>1-</v>
          </cell>
        </row>
        <row r="1486">
          <cell r="G1486" t="str">
            <v>1-</v>
          </cell>
        </row>
        <row r="1487">
          <cell r="G1487" t="str">
            <v>1-</v>
          </cell>
        </row>
        <row r="1488">
          <cell r="G1488" t="str">
            <v>1-</v>
          </cell>
        </row>
        <row r="1489">
          <cell r="G1489" t="str">
            <v>1-</v>
          </cell>
        </row>
        <row r="1490">
          <cell r="G1490" t="str">
            <v>1-</v>
          </cell>
        </row>
        <row r="1491">
          <cell r="G1491" t="str">
            <v>1-</v>
          </cell>
        </row>
        <row r="1492">
          <cell r="G1492" t="str">
            <v>1-</v>
          </cell>
        </row>
        <row r="1493">
          <cell r="G1493" t="str">
            <v>1-</v>
          </cell>
        </row>
        <row r="1494">
          <cell r="G1494" t="str">
            <v>1-</v>
          </cell>
        </row>
        <row r="1495">
          <cell r="G1495" t="str">
            <v>1-</v>
          </cell>
        </row>
        <row r="1496">
          <cell r="G1496" t="str">
            <v>1-</v>
          </cell>
        </row>
        <row r="1497">
          <cell r="G1497" t="str">
            <v>1-</v>
          </cell>
        </row>
        <row r="1498">
          <cell r="G1498" t="str">
            <v>1-</v>
          </cell>
        </row>
        <row r="1499">
          <cell r="G1499" t="str">
            <v>1-</v>
          </cell>
        </row>
        <row r="1500">
          <cell r="G1500" t="str">
            <v>1-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X679"/>
  <sheetViews>
    <sheetView tabSelected="1" zoomScale="115" zoomScaleNormal="115" workbookViewId="0">
      <pane ySplit="8" topLeftCell="A9" activePane="bottomLeft" state="frozen"/>
      <selection pane="bottomLeft" activeCell="J37" sqref="J37"/>
    </sheetView>
  </sheetViews>
  <sheetFormatPr defaultColWidth="10.28515625" defaultRowHeight="10.5" x14ac:dyDescent="0.2"/>
  <cols>
    <col min="1" max="1" width="10.85546875" style="18" bestFit="1" customWidth="1"/>
    <col min="2" max="2" width="11.42578125" style="2" customWidth="1"/>
    <col min="3" max="3" width="12.7109375" style="2" customWidth="1"/>
    <col min="4" max="4" width="23.5703125" style="2" customWidth="1"/>
    <col min="5" max="5" width="13.5703125" style="2" bestFit="1" customWidth="1"/>
    <col min="6" max="6" width="2.7109375" style="2" customWidth="1"/>
    <col min="7" max="7" width="12.7109375" style="2" customWidth="1"/>
    <col min="8" max="8" width="12.85546875" style="66" customWidth="1"/>
    <col min="9" max="9" width="10.7109375" style="67" customWidth="1"/>
    <col min="10" max="10" width="11.140625" style="2" customWidth="1"/>
    <col min="11" max="11" width="12.7109375" style="2" customWidth="1"/>
    <col min="12" max="12" width="11.85546875" style="2" customWidth="1"/>
    <col min="13" max="13" width="13.85546875" style="2" customWidth="1"/>
    <col min="14" max="16384" width="10.28515625" style="2"/>
  </cols>
  <sheetData>
    <row r="1" spans="1:20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0" ht="14.2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20" ht="12.75" x14ac:dyDescent="0.2">
      <c r="A3" s="4"/>
      <c r="B3" s="5"/>
      <c r="C3" s="5"/>
      <c r="D3" s="5"/>
      <c r="E3" s="5"/>
      <c r="F3" s="6"/>
      <c r="G3" s="5"/>
      <c r="H3" s="7"/>
      <c r="I3" s="8"/>
      <c r="J3" s="9"/>
    </row>
    <row r="4" spans="1:20" s="15" customFormat="1" ht="14.25" x14ac:dyDescent="0.2">
      <c r="A4" s="10" t="s">
        <v>2</v>
      </c>
      <c r="B4" s="10"/>
      <c r="C4" s="11" t="s">
        <v>3</v>
      </c>
      <c r="D4" s="12"/>
      <c r="E4" s="13"/>
      <c r="F4" s="12"/>
      <c r="G4" s="12"/>
      <c r="H4" s="12"/>
      <c r="I4" s="14"/>
      <c r="J4" s="14"/>
    </row>
    <row r="5" spans="1:20" s="15" customFormat="1" ht="14.25" x14ac:dyDescent="0.2">
      <c r="A5" s="10" t="s">
        <v>4</v>
      </c>
      <c r="B5" s="10"/>
      <c r="C5" s="11" t="s">
        <v>5</v>
      </c>
      <c r="D5" s="12"/>
      <c r="E5" s="13"/>
      <c r="F5" s="12"/>
      <c r="G5" s="12"/>
      <c r="H5" s="12"/>
      <c r="I5" s="16"/>
      <c r="J5" s="16"/>
    </row>
    <row r="6" spans="1:20" ht="14.25" x14ac:dyDescent="0.2">
      <c r="A6" s="12"/>
      <c r="B6" s="12"/>
      <c r="C6" s="12"/>
      <c r="D6" s="12"/>
      <c r="E6" s="12"/>
      <c r="F6" s="12"/>
      <c r="G6" s="12"/>
      <c r="H6" s="12"/>
      <c r="I6" s="17"/>
      <c r="J6" s="17"/>
    </row>
    <row r="7" spans="1:20" x14ac:dyDescent="0.2">
      <c r="B7" s="19"/>
      <c r="C7" s="19"/>
      <c r="D7" s="19"/>
      <c r="E7" s="19"/>
      <c r="F7" s="19"/>
      <c r="G7" s="19"/>
      <c r="H7" s="19"/>
      <c r="I7" s="19"/>
      <c r="J7" s="19"/>
    </row>
    <row r="8" spans="1:20" s="29" customFormat="1" ht="31.5" x14ac:dyDescent="0.2">
      <c r="A8" s="20" t="s">
        <v>6</v>
      </c>
      <c r="B8" s="21" t="s">
        <v>7</v>
      </c>
      <c r="C8" s="22" t="s">
        <v>8</v>
      </c>
      <c r="D8" s="23"/>
      <c r="E8" s="24"/>
      <c r="F8" s="25"/>
      <c r="G8" s="26" t="s">
        <v>9</v>
      </c>
      <c r="H8" s="27" t="s">
        <v>10</v>
      </c>
      <c r="I8" s="27" t="s">
        <v>11</v>
      </c>
      <c r="J8" s="28" t="s">
        <v>12</v>
      </c>
      <c r="K8" s="26" t="s">
        <v>13</v>
      </c>
    </row>
    <row r="9" spans="1:20" ht="15.95" customHeight="1" x14ac:dyDescent="0.2">
      <c r="A9" s="30"/>
      <c r="B9" s="31"/>
      <c r="C9" s="32" t="s">
        <v>14</v>
      </c>
      <c r="D9" s="33"/>
      <c r="E9" s="34"/>
      <c r="F9" s="35"/>
      <c r="G9" s="36"/>
      <c r="H9" s="37"/>
      <c r="I9" s="37">
        <v>47466.67</v>
      </c>
      <c r="J9" s="37">
        <f>I9-H9</f>
        <v>47466.67</v>
      </c>
      <c r="K9" s="36"/>
    </row>
    <row r="10" spans="1:20" ht="15.95" customHeight="1" x14ac:dyDescent="0.2">
      <c r="A10" s="30">
        <v>41960</v>
      </c>
      <c r="B10" s="31"/>
      <c r="C10" s="38" t="s">
        <v>15</v>
      </c>
      <c r="D10" s="39"/>
      <c r="E10" s="40"/>
      <c r="F10" s="35"/>
      <c r="G10" s="41" t="s">
        <v>16</v>
      </c>
      <c r="H10" s="42">
        <v>601.79999999999995</v>
      </c>
      <c r="I10" s="37"/>
      <c r="J10" s="37">
        <f>J9+I10-H10</f>
        <v>46864.869999999995</v>
      </c>
      <c r="K10" s="36"/>
      <c r="O10"/>
      <c r="P10"/>
      <c r="Q10"/>
      <c r="R10"/>
      <c r="S10"/>
    </row>
    <row r="11" spans="1:20" ht="15.95" customHeight="1" x14ac:dyDescent="0.2">
      <c r="A11" s="30">
        <v>41983</v>
      </c>
      <c r="B11" s="31"/>
      <c r="C11" s="38" t="s">
        <v>17</v>
      </c>
      <c r="D11" s="39"/>
      <c r="E11" s="40"/>
      <c r="F11" s="35"/>
      <c r="G11" s="41" t="s">
        <v>18</v>
      </c>
      <c r="H11" s="42">
        <v>212.4</v>
      </c>
      <c r="I11" s="37"/>
      <c r="J11" s="43">
        <f t="shared" ref="J11:J36" si="0">J10+I11-H11</f>
        <v>46652.469999999994</v>
      </c>
      <c r="K11" s="36"/>
      <c r="O11"/>
      <c r="P11"/>
      <c r="Q11"/>
      <c r="R11"/>
      <c r="S11"/>
    </row>
    <row r="12" spans="1:20" ht="15.95" customHeight="1" x14ac:dyDescent="0.2">
      <c r="A12" s="44">
        <v>42048</v>
      </c>
      <c r="B12" s="31"/>
      <c r="C12" s="45" t="s">
        <v>19</v>
      </c>
      <c r="D12" s="46"/>
      <c r="E12" s="47"/>
      <c r="F12" s="48"/>
      <c r="G12" s="41" t="s">
        <v>20</v>
      </c>
      <c r="H12" s="49">
        <f>1310.4-65.54</f>
        <v>1244.8600000000001</v>
      </c>
      <c r="I12" s="37"/>
      <c r="J12" s="37">
        <f t="shared" si="0"/>
        <v>45407.609999999993</v>
      </c>
      <c r="K12" s="36"/>
      <c r="O12"/>
      <c r="P12"/>
      <c r="Q12"/>
      <c r="R12"/>
      <c r="S12"/>
    </row>
    <row r="13" spans="1:20" ht="15.95" customHeight="1" x14ac:dyDescent="0.2">
      <c r="A13" s="44">
        <v>42059</v>
      </c>
      <c r="B13" s="31"/>
      <c r="C13" s="45" t="s">
        <v>21</v>
      </c>
      <c r="D13" s="46"/>
      <c r="E13" s="47"/>
      <c r="F13" s="48"/>
      <c r="G13" s="41" t="s">
        <v>18</v>
      </c>
      <c r="H13" s="49">
        <v>424.8</v>
      </c>
      <c r="I13" s="37"/>
      <c r="J13" s="37">
        <f t="shared" si="0"/>
        <v>44982.80999999999</v>
      </c>
      <c r="K13" s="50"/>
      <c r="O13"/>
      <c r="P13"/>
      <c r="Q13"/>
      <c r="R13"/>
      <c r="S13"/>
      <c r="T13"/>
    </row>
    <row r="14" spans="1:20" ht="15.95" customHeight="1" x14ac:dyDescent="0.2">
      <c r="A14" s="44">
        <v>42060</v>
      </c>
      <c r="B14" s="31"/>
      <c r="C14" s="38" t="s">
        <v>22</v>
      </c>
      <c r="D14" s="39"/>
      <c r="E14" s="40"/>
      <c r="F14" s="35"/>
      <c r="G14" s="41" t="s">
        <v>18</v>
      </c>
      <c r="H14" s="49">
        <v>424.8</v>
      </c>
      <c r="I14" s="37"/>
      <c r="J14" s="37">
        <f t="shared" si="0"/>
        <v>44558.009999999987</v>
      </c>
      <c r="K14" s="50"/>
      <c r="O14"/>
      <c r="P14"/>
      <c r="Q14"/>
      <c r="R14"/>
      <c r="S14"/>
      <c r="T14"/>
    </row>
    <row r="15" spans="1:20" ht="15.95" customHeight="1" x14ac:dyDescent="0.2">
      <c r="A15" s="44">
        <v>42065</v>
      </c>
      <c r="B15" s="31"/>
      <c r="C15" s="38" t="s">
        <v>23</v>
      </c>
      <c r="D15" s="39"/>
      <c r="E15" s="40"/>
      <c r="F15" s="48"/>
      <c r="G15" s="41" t="s">
        <v>18</v>
      </c>
      <c r="H15" s="49">
        <v>212.4</v>
      </c>
      <c r="I15" s="37"/>
      <c r="J15" s="37">
        <f t="shared" si="0"/>
        <v>44345.609999999986</v>
      </c>
      <c r="K15" s="50"/>
      <c r="O15"/>
      <c r="P15"/>
      <c r="Q15"/>
      <c r="R15"/>
      <c r="S15"/>
      <c r="T15"/>
    </row>
    <row r="16" spans="1:20" ht="15.95" customHeight="1" x14ac:dyDescent="0.2">
      <c r="A16" s="44">
        <v>42079</v>
      </c>
      <c r="B16" s="31"/>
      <c r="C16" s="38" t="s">
        <v>24</v>
      </c>
      <c r="D16" s="39"/>
      <c r="E16" s="40"/>
      <c r="F16" s="48"/>
      <c r="G16" s="41" t="s">
        <v>18</v>
      </c>
      <c r="H16" s="49">
        <v>424.8</v>
      </c>
      <c r="I16" s="37"/>
      <c r="J16" s="37">
        <f t="shared" si="0"/>
        <v>43920.809999999983</v>
      </c>
      <c r="K16" s="36"/>
      <c r="O16"/>
      <c r="P16"/>
      <c r="Q16"/>
      <c r="R16"/>
      <c r="S16"/>
      <c r="T16"/>
    </row>
    <row r="17" spans="1:21" ht="15.95" customHeight="1" x14ac:dyDescent="0.2">
      <c r="A17" s="44">
        <v>42079</v>
      </c>
      <c r="B17" s="31"/>
      <c r="C17" s="45" t="s">
        <v>25</v>
      </c>
      <c r="D17" s="46"/>
      <c r="E17" s="47"/>
      <c r="F17" s="48"/>
      <c r="G17" s="41" t="s">
        <v>26</v>
      </c>
      <c r="H17" s="49">
        <v>309.08999999999997</v>
      </c>
      <c r="I17" s="37"/>
      <c r="J17" s="37">
        <f t="shared" si="0"/>
        <v>43611.719999999987</v>
      </c>
      <c r="K17" s="36"/>
      <c r="O17"/>
      <c r="P17"/>
      <c r="Q17"/>
      <c r="R17"/>
      <c r="S17"/>
      <c r="T17"/>
    </row>
    <row r="18" spans="1:21" ht="15.95" customHeight="1" x14ac:dyDescent="0.2">
      <c r="A18" s="44">
        <v>42081</v>
      </c>
      <c r="B18" s="31"/>
      <c r="C18" s="38" t="s">
        <v>27</v>
      </c>
      <c r="D18" s="39"/>
      <c r="E18" s="40"/>
      <c r="F18" s="35"/>
      <c r="G18" s="41" t="s">
        <v>18</v>
      </c>
      <c r="H18" s="49">
        <v>424.8</v>
      </c>
      <c r="I18" s="37"/>
      <c r="J18" s="37">
        <f t="shared" si="0"/>
        <v>43186.919999999984</v>
      </c>
      <c r="K18" s="36"/>
      <c r="O18"/>
      <c r="P18"/>
      <c r="Q18"/>
      <c r="R18"/>
      <c r="S18"/>
      <c r="T18"/>
    </row>
    <row r="19" spans="1:21" ht="15.95" customHeight="1" x14ac:dyDescent="0.2">
      <c r="A19" s="44">
        <v>42121</v>
      </c>
      <c r="B19" s="31"/>
      <c r="C19" s="38" t="s">
        <v>28</v>
      </c>
      <c r="D19" s="39"/>
      <c r="E19" s="40"/>
      <c r="F19" s="35"/>
      <c r="G19" s="41" t="s">
        <v>29</v>
      </c>
      <c r="H19" s="49">
        <f>681.36+566.94</f>
        <v>1248.3000000000002</v>
      </c>
      <c r="I19" s="51"/>
      <c r="J19" s="37">
        <f t="shared" si="0"/>
        <v>41938.619999999981</v>
      </c>
      <c r="K19" s="50"/>
      <c r="O19"/>
      <c r="P19"/>
      <c r="Q19"/>
      <c r="R19"/>
      <c r="S19"/>
      <c r="T19"/>
    </row>
    <row r="20" spans="1:21" ht="15.95" customHeight="1" x14ac:dyDescent="0.2">
      <c r="A20" s="44">
        <v>41758</v>
      </c>
      <c r="B20" s="31"/>
      <c r="C20" s="38" t="s">
        <v>30</v>
      </c>
      <c r="D20" s="39"/>
      <c r="E20" s="40"/>
      <c r="F20" s="35"/>
      <c r="G20" s="41" t="s">
        <v>20</v>
      </c>
      <c r="H20" s="49">
        <v>825</v>
      </c>
      <c r="I20" s="51"/>
      <c r="J20" s="37">
        <f t="shared" si="0"/>
        <v>41113.619999999981</v>
      </c>
      <c r="K20" s="50"/>
      <c r="O20"/>
      <c r="P20"/>
      <c r="Q20"/>
      <c r="R20"/>
      <c r="S20"/>
      <c r="T20"/>
    </row>
    <row r="21" spans="1:21" ht="15.95" customHeight="1" x14ac:dyDescent="0.2">
      <c r="A21" s="44">
        <v>42124</v>
      </c>
      <c r="B21" s="31"/>
      <c r="C21" s="38" t="s">
        <v>31</v>
      </c>
      <c r="D21" s="39"/>
      <c r="E21" s="40"/>
      <c r="F21" s="35"/>
      <c r="G21" s="41" t="s">
        <v>32</v>
      </c>
      <c r="H21" s="49">
        <v>637.20000000000005</v>
      </c>
      <c r="I21" s="51"/>
      <c r="J21" s="37">
        <f t="shared" si="0"/>
        <v>40476.419999999984</v>
      </c>
      <c r="K21" s="36"/>
      <c r="O21"/>
      <c r="P21"/>
      <c r="Q21"/>
      <c r="R21"/>
      <c r="S21"/>
      <c r="T21"/>
    </row>
    <row r="22" spans="1:21" ht="15.95" customHeight="1" x14ac:dyDescent="0.2">
      <c r="A22" s="44">
        <v>42124</v>
      </c>
      <c r="B22" s="31"/>
      <c r="C22" s="52" t="s">
        <v>33</v>
      </c>
      <c r="D22" s="53"/>
      <c r="E22" s="54"/>
      <c r="F22" s="35"/>
      <c r="G22" s="41" t="s">
        <v>32</v>
      </c>
      <c r="H22" s="49">
        <v>212.4</v>
      </c>
      <c r="I22" s="51"/>
      <c r="J22" s="37">
        <f t="shared" si="0"/>
        <v>40264.019999999982</v>
      </c>
      <c r="K22" s="36"/>
      <c r="O22"/>
      <c r="P22"/>
      <c r="Q22"/>
      <c r="R22"/>
      <c r="S22"/>
      <c r="T22"/>
    </row>
    <row r="23" spans="1:21" ht="15.95" customHeight="1" x14ac:dyDescent="0.2">
      <c r="A23" s="44">
        <v>42128</v>
      </c>
      <c r="B23" s="31"/>
      <c r="C23" s="38" t="s">
        <v>34</v>
      </c>
      <c r="D23" s="39"/>
      <c r="E23" s="40"/>
      <c r="F23" s="35" t="s">
        <v>35</v>
      </c>
      <c r="G23" s="41" t="s">
        <v>36</v>
      </c>
      <c r="H23" s="49">
        <v>1191.68</v>
      </c>
      <c r="I23" s="51"/>
      <c r="J23" s="37">
        <f t="shared" si="0"/>
        <v>39072.339999999982</v>
      </c>
      <c r="K23" s="36"/>
      <c r="O23"/>
      <c r="P23"/>
      <c r="Q23"/>
      <c r="R23"/>
      <c r="S23"/>
      <c r="T23"/>
    </row>
    <row r="24" spans="1:21" ht="15.95" customHeight="1" x14ac:dyDescent="0.2">
      <c r="A24" s="44">
        <v>42130</v>
      </c>
      <c r="B24" s="31"/>
      <c r="C24" s="38" t="s">
        <v>37</v>
      </c>
      <c r="D24" s="39"/>
      <c r="E24" s="40"/>
      <c r="F24" s="35" t="s">
        <v>38</v>
      </c>
      <c r="G24" s="41" t="s">
        <v>32</v>
      </c>
      <c r="H24" s="49">
        <v>106.2</v>
      </c>
      <c r="I24" s="51"/>
      <c r="J24" s="37">
        <f t="shared" si="0"/>
        <v>38966.139999999985</v>
      </c>
      <c r="K24" s="36"/>
      <c r="O24"/>
      <c r="P24"/>
      <c r="Q24"/>
      <c r="R24"/>
      <c r="S24"/>
      <c r="T24"/>
    </row>
    <row r="25" spans="1:21" ht="15.95" customHeight="1" x14ac:dyDescent="0.2">
      <c r="A25" s="44">
        <v>42132</v>
      </c>
      <c r="B25" s="31"/>
      <c r="C25" s="38" t="s">
        <v>39</v>
      </c>
      <c r="D25" s="39"/>
      <c r="E25" s="40"/>
      <c r="F25" s="35"/>
      <c r="G25" s="41" t="s">
        <v>20</v>
      </c>
      <c r="H25" s="49">
        <f>1000-102.47</f>
        <v>897.53</v>
      </c>
      <c r="I25" s="51"/>
      <c r="J25" s="37">
        <f t="shared" si="0"/>
        <v>38068.609999999986</v>
      </c>
      <c r="K25" s="36"/>
      <c r="O25"/>
      <c r="P25"/>
      <c r="Q25"/>
      <c r="R25"/>
      <c r="S25"/>
      <c r="T25"/>
    </row>
    <row r="26" spans="1:21" ht="15.95" customHeight="1" x14ac:dyDescent="0.2">
      <c r="A26" s="44">
        <v>42135</v>
      </c>
      <c r="B26" s="31"/>
      <c r="C26" s="38" t="s">
        <v>40</v>
      </c>
      <c r="D26" s="39"/>
      <c r="E26" s="40"/>
      <c r="F26" s="35"/>
      <c r="G26" s="41" t="s">
        <v>20</v>
      </c>
      <c r="H26" s="49">
        <f>619.4-291.9</f>
        <v>327.5</v>
      </c>
      <c r="I26" s="51"/>
      <c r="J26" s="37">
        <f t="shared" si="0"/>
        <v>37741.109999999986</v>
      </c>
      <c r="K26" s="36"/>
      <c r="O26"/>
      <c r="P26"/>
      <c r="Q26"/>
      <c r="R26"/>
      <c r="S26"/>
      <c r="T26"/>
    </row>
    <row r="27" spans="1:21" ht="15.95" customHeight="1" x14ac:dyDescent="0.2">
      <c r="A27" s="44">
        <v>42137</v>
      </c>
      <c r="B27" s="31"/>
      <c r="C27" s="38" t="s">
        <v>41</v>
      </c>
      <c r="D27" s="39"/>
      <c r="E27" s="40"/>
      <c r="F27" s="35"/>
      <c r="G27" s="41" t="s">
        <v>42</v>
      </c>
      <c r="H27" s="49">
        <v>601.79999999999995</v>
      </c>
      <c r="I27" s="51"/>
      <c r="J27" s="37">
        <f t="shared" si="0"/>
        <v>37139.309999999983</v>
      </c>
      <c r="K27" s="36"/>
      <c r="O27"/>
      <c r="P27"/>
      <c r="Q27"/>
      <c r="R27"/>
      <c r="S27"/>
      <c r="T27"/>
    </row>
    <row r="28" spans="1:21" ht="15.95" customHeight="1" x14ac:dyDescent="0.2">
      <c r="A28" s="44">
        <v>42143</v>
      </c>
      <c r="B28" s="31"/>
      <c r="C28" s="38" t="s">
        <v>43</v>
      </c>
      <c r="D28" s="39"/>
      <c r="E28" s="40"/>
      <c r="F28" s="35"/>
      <c r="G28" s="41" t="s">
        <v>29</v>
      </c>
      <c r="H28" s="49">
        <v>548.09</v>
      </c>
      <c r="I28" s="51"/>
      <c r="J28" s="37">
        <f t="shared" si="0"/>
        <v>36591.219999999987</v>
      </c>
      <c r="K28" s="36"/>
      <c r="N28" s="55"/>
      <c r="O28" s="55"/>
      <c r="P28" s="55"/>
      <c r="Q28" s="55"/>
      <c r="R28" s="55">
        <v>42182</v>
      </c>
      <c r="S28" s="55">
        <v>42183</v>
      </c>
      <c r="T28" s="55">
        <v>42184</v>
      </c>
      <c r="U28" s="55">
        <v>42185</v>
      </c>
    </row>
    <row r="29" spans="1:21" ht="15.95" customHeight="1" x14ac:dyDescent="0.2">
      <c r="A29" s="44">
        <v>42151</v>
      </c>
      <c r="B29" s="31"/>
      <c r="C29" s="38" t="s">
        <v>44</v>
      </c>
      <c r="D29" s="39"/>
      <c r="E29" s="40"/>
      <c r="F29" s="35"/>
      <c r="G29" s="41" t="s">
        <v>20</v>
      </c>
      <c r="H29" s="49">
        <v>725</v>
      </c>
      <c r="I29" s="51"/>
      <c r="J29" s="37">
        <f t="shared" si="0"/>
        <v>35866.219999999987</v>
      </c>
      <c r="K29" s="36"/>
      <c r="O29"/>
      <c r="P29"/>
      <c r="Q29" s="56"/>
      <c r="R29" s="56">
        <v>90</v>
      </c>
      <c r="S29" s="56">
        <v>90</v>
      </c>
      <c r="T29" s="56">
        <v>90</v>
      </c>
      <c r="U29" s="2">
        <v>90</v>
      </c>
    </row>
    <row r="30" spans="1:21" ht="15.95" customHeight="1" x14ac:dyDescent="0.2">
      <c r="A30" s="44">
        <v>42151</v>
      </c>
      <c r="B30" s="31"/>
      <c r="C30" s="38" t="s">
        <v>45</v>
      </c>
      <c r="D30" s="39"/>
      <c r="E30" s="40"/>
      <c r="F30" s="35"/>
      <c r="G30" s="41" t="s">
        <v>18</v>
      </c>
      <c r="H30" s="49">
        <v>424.8</v>
      </c>
      <c r="I30" s="51"/>
      <c r="J30" s="37">
        <f t="shared" si="0"/>
        <v>35441.419999999984</v>
      </c>
      <c r="K30" s="36"/>
      <c r="O30"/>
      <c r="P30"/>
      <c r="Q30" s="56"/>
      <c r="R30" s="56">
        <f>60-37.4</f>
        <v>22.6</v>
      </c>
      <c r="S30" s="56">
        <f>73-2.4</f>
        <v>70.599999999999994</v>
      </c>
      <c r="T30" s="56">
        <f>69.5-10.9</f>
        <v>58.6</v>
      </c>
      <c r="U30" s="2">
        <f>86.3-7.73-0.3</f>
        <v>78.27</v>
      </c>
    </row>
    <row r="31" spans="1:21" ht="15.95" customHeight="1" x14ac:dyDescent="0.2">
      <c r="A31" s="44">
        <v>42151</v>
      </c>
      <c r="B31" s="31"/>
      <c r="C31" s="38" t="s">
        <v>46</v>
      </c>
      <c r="D31" s="39"/>
      <c r="E31" s="40"/>
      <c r="F31" s="35"/>
      <c r="G31" s="41" t="s">
        <v>26</v>
      </c>
      <c r="H31" s="49">
        <f>457.09+306.09</f>
        <v>763.18</v>
      </c>
      <c r="I31" s="51"/>
      <c r="J31" s="37">
        <f t="shared" si="0"/>
        <v>34678.239999999983</v>
      </c>
      <c r="K31" s="36"/>
      <c r="O31"/>
      <c r="P31"/>
      <c r="Q31" s="56"/>
      <c r="R31" s="56"/>
      <c r="S31" s="56">
        <v>40</v>
      </c>
      <c r="T31" s="56"/>
    </row>
    <row r="32" spans="1:21" ht="15.95" customHeight="1" x14ac:dyDescent="0.2">
      <c r="A32" s="44">
        <v>42130</v>
      </c>
      <c r="B32" s="31"/>
      <c r="C32" s="38" t="s">
        <v>47</v>
      </c>
      <c r="D32" s="39"/>
      <c r="E32" s="40"/>
      <c r="F32" s="35"/>
      <c r="G32" s="41" t="s">
        <v>20</v>
      </c>
      <c r="H32" s="49">
        <f>1504.12-418.33</f>
        <v>1085.79</v>
      </c>
      <c r="I32" s="51"/>
      <c r="J32" s="37">
        <f t="shared" si="0"/>
        <v>33592.449999999983</v>
      </c>
      <c r="K32" s="36"/>
      <c r="O32"/>
      <c r="P32"/>
      <c r="Q32" s="56"/>
      <c r="R32" s="56">
        <v>46</v>
      </c>
      <c r="S32" s="56"/>
      <c r="T32" s="56">
        <v>26</v>
      </c>
    </row>
    <row r="33" spans="1:24" ht="15.95" customHeight="1" x14ac:dyDescent="0.2">
      <c r="A33" s="44">
        <v>42157</v>
      </c>
      <c r="B33" s="31"/>
      <c r="C33" s="38" t="s">
        <v>48</v>
      </c>
      <c r="D33" s="39"/>
      <c r="E33" s="40"/>
      <c r="F33" s="35"/>
      <c r="G33" s="41" t="s">
        <v>49</v>
      </c>
      <c r="H33" s="49">
        <f>3000-1207</f>
        <v>1793</v>
      </c>
      <c r="I33" s="51"/>
      <c r="J33" s="37">
        <f t="shared" si="0"/>
        <v>31799.449999999983</v>
      </c>
      <c r="K33" s="36"/>
      <c r="O33"/>
      <c r="P33"/>
      <c r="Q33" s="56"/>
      <c r="R33" s="56">
        <v>42</v>
      </c>
      <c r="S33"/>
      <c r="T33" s="56">
        <v>26</v>
      </c>
    </row>
    <row r="34" spans="1:24" ht="15.95" customHeight="1" x14ac:dyDescent="0.2">
      <c r="A34" s="44">
        <v>42165</v>
      </c>
      <c r="B34" s="31"/>
      <c r="C34" s="38" t="s">
        <v>50</v>
      </c>
      <c r="D34" s="39"/>
      <c r="E34" s="40"/>
      <c r="F34" s="35"/>
      <c r="G34" s="41" t="s">
        <v>20</v>
      </c>
      <c r="H34" s="49">
        <v>2374.1999999999998</v>
      </c>
      <c r="I34" s="51"/>
      <c r="J34" s="37">
        <f t="shared" si="0"/>
        <v>29425.249999999982</v>
      </c>
      <c r="K34" s="36"/>
      <c r="N34"/>
      <c r="O34"/>
      <c r="P34"/>
      <c r="Q34"/>
      <c r="R34">
        <f t="shared" ref="R34:V34" si="1">SUM(R29:R33)</f>
        <v>200.6</v>
      </c>
      <c r="S34">
        <f t="shared" si="1"/>
        <v>200.6</v>
      </c>
      <c r="T34">
        <f t="shared" si="1"/>
        <v>200.6</v>
      </c>
      <c r="U34">
        <f t="shared" si="1"/>
        <v>168.26999999999998</v>
      </c>
      <c r="V34" s="2">
        <v>620.92999999999995</v>
      </c>
      <c r="W34" s="2">
        <v>230</v>
      </c>
      <c r="X34" s="2">
        <v>170</v>
      </c>
    </row>
    <row r="35" spans="1:24" ht="15.95" customHeight="1" x14ac:dyDescent="0.2">
      <c r="A35" s="44">
        <v>42165</v>
      </c>
      <c r="B35" s="31"/>
      <c r="C35" s="38" t="s">
        <v>51</v>
      </c>
      <c r="D35" s="39"/>
      <c r="E35" s="40"/>
      <c r="F35" s="35"/>
      <c r="G35" s="41" t="s">
        <v>20</v>
      </c>
      <c r="H35" s="49">
        <f>2470-135-51.17</f>
        <v>2283.83</v>
      </c>
      <c r="I35" s="51"/>
      <c r="J35" s="37">
        <f t="shared" si="0"/>
        <v>27141.419999999984</v>
      </c>
      <c r="K35" s="36"/>
      <c r="O35"/>
      <c r="P35"/>
      <c r="Q35"/>
      <c r="R35">
        <v>200.6</v>
      </c>
      <c r="S35">
        <v>200.6</v>
      </c>
      <c r="T35">
        <v>200.6</v>
      </c>
      <c r="U35">
        <v>200.6</v>
      </c>
    </row>
    <row r="36" spans="1:24" ht="15.95" customHeight="1" x14ac:dyDescent="0.2">
      <c r="A36" s="44"/>
      <c r="B36" s="31"/>
      <c r="C36" s="38" t="s">
        <v>52</v>
      </c>
      <c r="D36" s="39"/>
      <c r="E36" s="40"/>
      <c r="F36" s="35"/>
      <c r="G36" s="41" t="s">
        <v>32</v>
      </c>
      <c r="H36" s="49">
        <v>424.8</v>
      </c>
      <c r="I36" s="51"/>
      <c r="J36" s="57">
        <f t="shared" si="0"/>
        <v>26716.619999999984</v>
      </c>
      <c r="K36" s="36"/>
      <c r="O36"/>
      <c r="P36"/>
      <c r="Q36"/>
      <c r="R36">
        <f>R34-R35</f>
        <v>0</v>
      </c>
      <c r="S36">
        <f t="shared" ref="S36:U36" si="2">S34-S35</f>
        <v>0</v>
      </c>
      <c r="T36">
        <f t="shared" si="2"/>
        <v>0</v>
      </c>
      <c r="U36">
        <f t="shared" si="2"/>
        <v>-32.330000000000013</v>
      </c>
    </row>
    <row r="37" spans="1:24" ht="15.75" customHeight="1" x14ac:dyDescent="0.2">
      <c r="A37" s="44"/>
      <c r="B37" s="31"/>
      <c r="C37" s="38"/>
      <c r="D37" s="39"/>
      <c r="E37" s="40"/>
      <c r="F37" s="58"/>
      <c r="G37" s="58"/>
      <c r="H37" s="59">
        <f>SUM(H9:H36)</f>
        <v>20750.05</v>
      </c>
      <c r="I37" s="60">
        <f>SUM(I9:I36)</f>
        <v>47466.67</v>
      </c>
      <c r="J37" s="61">
        <f>I37-H37</f>
        <v>26716.62</v>
      </c>
      <c r="K37" s="58"/>
    </row>
    <row r="38" spans="1:24" x14ac:dyDescent="0.2">
      <c r="F38" s="62"/>
      <c r="G38" s="62"/>
      <c r="H38" s="63"/>
      <c r="I38" s="64"/>
      <c r="J38" s="65"/>
    </row>
    <row r="39" spans="1:24" x14ac:dyDescent="0.2">
      <c r="H39" s="2"/>
      <c r="I39" s="2"/>
      <c r="J39" s="66"/>
      <c r="K39" s="67"/>
    </row>
    <row r="40" spans="1:24" x14ac:dyDescent="0.15">
      <c r="A40" s="68" t="s">
        <v>53</v>
      </c>
      <c r="B40" s="69"/>
      <c r="C40" s="70" t="s">
        <v>54</v>
      </c>
      <c r="D40" s="71"/>
      <c r="E40" s="72" t="s">
        <v>55</v>
      </c>
      <c r="F40" s="73"/>
      <c r="G40" s="74" t="s">
        <v>9</v>
      </c>
      <c r="H40" s="72" t="s">
        <v>56</v>
      </c>
      <c r="I40" s="74" t="s">
        <v>57</v>
      </c>
      <c r="J40" s="75" t="s">
        <v>58</v>
      </c>
      <c r="K40" s="75" t="s">
        <v>59</v>
      </c>
    </row>
    <row r="41" spans="1:24" x14ac:dyDescent="0.15">
      <c r="A41" s="76"/>
      <c r="B41" s="77"/>
      <c r="C41" s="78"/>
      <c r="D41" s="78"/>
      <c r="E41" s="79"/>
      <c r="F41" s="80"/>
      <c r="G41" s="81"/>
      <c r="H41" s="79"/>
      <c r="I41" s="81"/>
      <c r="J41" s="82"/>
      <c r="K41" s="83"/>
    </row>
    <row r="42" spans="1:24" s="93" customFormat="1" ht="14.25" x14ac:dyDescent="0.2">
      <c r="A42" s="84" t="s">
        <v>60</v>
      </c>
      <c r="B42" s="85" t="s">
        <v>61</v>
      </c>
      <c r="C42" s="85"/>
      <c r="D42" s="85"/>
      <c r="E42" s="86">
        <f>SUM(H43:H46)</f>
        <v>0</v>
      </c>
      <c r="F42" s="87">
        <f>SUMIF(K$10:K$38,"6A",H$10:H$38)</f>
        <v>0</v>
      </c>
      <c r="G42" s="88"/>
      <c r="H42" s="89"/>
      <c r="I42" s="88"/>
      <c r="J42" s="90"/>
      <c r="K42" s="91"/>
      <c r="L42" s="92"/>
    </row>
    <row r="43" spans="1:24" ht="11.25" x14ac:dyDescent="0.2">
      <c r="A43" s="94">
        <v>339030</v>
      </c>
      <c r="B43" s="95" t="s">
        <v>62</v>
      </c>
      <c r="C43" s="95"/>
      <c r="D43" s="95"/>
      <c r="E43" s="96"/>
      <c r="F43" s="97"/>
      <c r="G43" s="41" t="s">
        <v>63</v>
      </c>
      <c r="H43" s="96"/>
      <c r="I43" s="41">
        <f>SUMIF(G$9:G$36,"E1-01",H$9:$H36)</f>
        <v>0</v>
      </c>
      <c r="J43" s="98">
        <f>H43-I43</f>
        <v>0</v>
      </c>
      <c r="K43" s="99">
        <f>H43-I43</f>
        <v>0</v>
      </c>
      <c r="L43" s="100"/>
    </row>
    <row r="44" spans="1:24" ht="11.25" x14ac:dyDescent="0.2">
      <c r="A44" s="94">
        <v>339039</v>
      </c>
      <c r="B44" s="95" t="s">
        <v>64</v>
      </c>
      <c r="C44" s="95"/>
      <c r="D44" s="95"/>
      <c r="E44" s="96"/>
      <c r="F44" s="97"/>
      <c r="G44" s="41" t="s">
        <v>65</v>
      </c>
      <c r="H44" s="96"/>
      <c r="I44" s="41">
        <f>SUMIF(G$9:G$36,"E1-02",H$9:H$36)</f>
        <v>0</v>
      </c>
      <c r="J44" s="98">
        <f t="shared" ref="J44:J109" si="3">H44-I44</f>
        <v>0</v>
      </c>
      <c r="K44" s="99"/>
      <c r="L44" s="100"/>
    </row>
    <row r="45" spans="1:24" ht="11.25" x14ac:dyDescent="0.2">
      <c r="A45" s="94">
        <v>339039</v>
      </c>
      <c r="B45" s="95" t="s">
        <v>66</v>
      </c>
      <c r="C45" s="95"/>
      <c r="D45" s="95"/>
      <c r="E45" s="96"/>
      <c r="F45" s="97"/>
      <c r="G45" s="41" t="s">
        <v>67</v>
      </c>
      <c r="H45" s="96"/>
      <c r="I45" s="41">
        <f>SUMIF(G$9:G$36,"E1-03",H$9:H$36)</f>
        <v>0</v>
      </c>
      <c r="J45" s="98">
        <f t="shared" si="3"/>
        <v>0</v>
      </c>
      <c r="K45" s="99"/>
      <c r="L45" s="100"/>
    </row>
    <row r="46" spans="1:24" ht="11.25" x14ac:dyDescent="0.2">
      <c r="A46" s="94">
        <v>339030</v>
      </c>
      <c r="B46" s="95" t="s">
        <v>68</v>
      </c>
      <c r="C46" s="95"/>
      <c r="D46" s="95"/>
      <c r="E46" s="96"/>
      <c r="F46" s="97"/>
      <c r="G46" s="41" t="s">
        <v>69</v>
      </c>
      <c r="H46" s="96"/>
      <c r="I46" s="41">
        <f>SUMIF(G$9:G$36,"E1-04",H$9:H$36)</f>
        <v>0</v>
      </c>
      <c r="J46" s="98">
        <f t="shared" si="3"/>
        <v>0</v>
      </c>
      <c r="K46" s="99"/>
      <c r="L46" s="100"/>
    </row>
    <row r="47" spans="1:24" ht="14.25" x14ac:dyDescent="0.2">
      <c r="A47" s="84" t="s">
        <v>70</v>
      </c>
      <c r="B47" s="85" t="s">
        <v>71</v>
      </c>
      <c r="C47" s="85"/>
      <c r="D47" s="85"/>
      <c r="E47" s="86">
        <f>SUM(H48:H55)</f>
        <v>0</v>
      </c>
      <c r="F47" s="101"/>
      <c r="G47" s="102"/>
      <c r="H47" s="96"/>
      <c r="I47" s="103"/>
      <c r="J47" s="98">
        <f t="shared" si="3"/>
        <v>0</v>
      </c>
      <c r="K47" s="99"/>
      <c r="L47" s="100"/>
    </row>
    <row r="48" spans="1:24" ht="11.25" x14ac:dyDescent="0.2">
      <c r="A48" s="94">
        <v>339014</v>
      </c>
      <c r="B48" s="95" t="s">
        <v>72</v>
      </c>
      <c r="C48" s="95"/>
      <c r="D48" s="95"/>
      <c r="E48" s="96"/>
      <c r="F48" s="97"/>
      <c r="G48" s="41" t="s">
        <v>73</v>
      </c>
      <c r="H48" s="96"/>
      <c r="I48" s="41">
        <f>SUMIF(G$9:G$36,"E2-01",H$9:H$36)</f>
        <v>0</v>
      </c>
      <c r="J48" s="98">
        <f t="shared" si="3"/>
        <v>0</v>
      </c>
      <c r="K48" s="99"/>
      <c r="L48" s="100"/>
    </row>
    <row r="49" spans="1:12" ht="11.25" x14ac:dyDescent="0.2">
      <c r="A49" s="94">
        <v>339018</v>
      </c>
      <c r="B49" s="95" t="s">
        <v>74</v>
      </c>
      <c r="C49" s="95"/>
      <c r="D49" s="95"/>
      <c r="E49" s="96"/>
      <c r="F49" s="97"/>
      <c r="G49" s="41" t="s">
        <v>75</v>
      </c>
      <c r="H49" s="96"/>
      <c r="I49" s="41">
        <f>SUMIF(G$9:G$36,"E2-02",H$9:H$36)</f>
        <v>0</v>
      </c>
      <c r="J49" s="98">
        <f t="shared" si="3"/>
        <v>0</v>
      </c>
      <c r="K49" s="99"/>
      <c r="L49" s="100"/>
    </row>
    <row r="50" spans="1:12" ht="11.25" x14ac:dyDescent="0.2">
      <c r="A50" s="94">
        <v>339030</v>
      </c>
      <c r="B50" s="95" t="s">
        <v>76</v>
      </c>
      <c r="C50" s="95"/>
      <c r="D50" s="95"/>
      <c r="E50" s="96"/>
      <c r="F50" s="97"/>
      <c r="G50" s="41" t="s">
        <v>77</v>
      </c>
      <c r="H50" s="96"/>
      <c r="I50" s="41">
        <f>SUMIF(G$9:G$36,"E2-03",H$9:H$36)</f>
        <v>0</v>
      </c>
      <c r="J50" s="98">
        <f t="shared" si="3"/>
        <v>0</v>
      </c>
      <c r="K50" s="99"/>
      <c r="L50" s="100"/>
    </row>
    <row r="51" spans="1:12" ht="11.25" x14ac:dyDescent="0.2">
      <c r="A51" s="94">
        <v>339030</v>
      </c>
      <c r="B51" s="95" t="s">
        <v>62</v>
      </c>
      <c r="C51" s="95"/>
      <c r="D51" s="95"/>
      <c r="E51" s="96"/>
      <c r="F51" s="97"/>
      <c r="G51" s="41" t="s">
        <v>78</v>
      </c>
      <c r="H51" s="96"/>
      <c r="I51" s="41">
        <f>SUMIF(G$9:G$36,"E2-04",H$9:H$36)</f>
        <v>0</v>
      </c>
      <c r="J51" s="98">
        <f t="shared" si="3"/>
        <v>0</v>
      </c>
      <c r="K51" s="99"/>
      <c r="L51" s="100"/>
    </row>
    <row r="52" spans="1:12" ht="11.25" x14ac:dyDescent="0.2">
      <c r="A52" s="94">
        <v>339039</v>
      </c>
      <c r="B52" s="95" t="s">
        <v>64</v>
      </c>
      <c r="C52" s="95"/>
      <c r="D52" s="95"/>
      <c r="E52" s="96"/>
      <c r="F52" s="97"/>
      <c r="G52" s="41" t="s">
        <v>79</v>
      </c>
      <c r="H52" s="96"/>
      <c r="I52" s="41">
        <f>SUMIF(G$9:G$36,"E2-05",H$9:H$36)</f>
        <v>0</v>
      </c>
      <c r="J52" s="98">
        <f t="shared" si="3"/>
        <v>0</v>
      </c>
      <c r="K52" s="99"/>
      <c r="L52" s="100"/>
    </row>
    <row r="53" spans="1:12" ht="11.25" x14ac:dyDescent="0.2">
      <c r="A53" s="94">
        <v>339039</v>
      </c>
      <c r="B53" s="95" t="s">
        <v>80</v>
      </c>
      <c r="C53" s="95"/>
      <c r="D53" s="95"/>
      <c r="E53" s="96"/>
      <c r="F53" s="97"/>
      <c r="G53" s="41" t="s">
        <v>81</v>
      </c>
      <c r="H53" s="96"/>
      <c r="I53" s="41">
        <f>SUMIF(G$9:G$36,"E2-06",H$9:H$36)</f>
        <v>0</v>
      </c>
      <c r="J53" s="98">
        <f t="shared" si="3"/>
        <v>0</v>
      </c>
      <c r="K53" s="99"/>
      <c r="L53" s="100"/>
    </row>
    <row r="54" spans="1:12" ht="11.25" x14ac:dyDescent="0.2">
      <c r="A54" s="94">
        <v>339039</v>
      </c>
      <c r="B54" s="95" t="s">
        <v>82</v>
      </c>
      <c r="C54" s="95"/>
      <c r="D54" s="95"/>
      <c r="E54" s="96"/>
      <c r="F54" s="97"/>
      <c r="G54" s="41" t="s">
        <v>83</v>
      </c>
      <c r="H54" s="96"/>
      <c r="I54" s="41">
        <f>SUMIF(G$9:G$36,"E2-07",H$9:H$36)</f>
        <v>0</v>
      </c>
      <c r="J54" s="98">
        <f t="shared" si="3"/>
        <v>0</v>
      </c>
      <c r="K54" s="99"/>
      <c r="L54" s="100"/>
    </row>
    <row r="55" spans="1:12" ht="11.25" x14ac:dyDescent="0.2">
      <c r="A55" s="94">
        <v>339030</v>
      </c>
      <c r="B55" s="95" t="s">
        <v>84</v>
      </c>
      <c r="C55" s="95"/>
      <c r="D55" s="95"/>
      <c r="E55" s="96"/>
      <c r="F55" s="97"/>
      <c r="G55" s="41" t="s">
        <v>85</v>
      </c>
      <c r="H55" s="96"/>
      <c r="I55" s="41">
        <f>SUMIF(G$9:G$36,"E2-08",H$9:H$36)</f>
        <v>0</v>
      </c>
      <c r="J55" s="98">
        <f t="shared" si="3"/>
        <v>0</v>
      </c>
      <c r="K55" s="99"/>
      <c r="L55" s="100"/>
    </row>
    <row r="56" spans="1:12" ht="14.25" x14ac:dyDescent="0.2">
      <c r="A56" s="84" t="s">
        <v>86</v>
      </c>
      <c r="B56" s="85" t="s">
        <v>87</v>
      </c>
      <c r="C56" s="85"/>
      <c r="D56" s="85"/>
      <c r="E56" s="86">
        <f>SUM(H57:H61)</f>
        <v>10000</v>
      </c>
      <c r="F56" s="101"/>
      <c r="G56" s="102"/>
      <c r="H56" s="96"/>
      <c r="I56" s="103"/>
      <c r="J56" s="98">
        <f t="shared" si="3"/>
        <v>0</v>
      </c>
      <c r="K56" s="99"/>
      <c r="L56" s="100"/>
    </row>
    <row r="57" spans="1:12" ht="11.25" x14ac:dyDescent="0.2">
      <c r="A57" s="94">
        <v>339030</v>
      </c>
      <c r="B57" s="95" t="s">
        <v>68</v>
      </c>
      <c r="C57" s="95"/>
      <c r="D57" s="95"/>
      <c r="E57" s="96"/>
      <c r="F57" s="97"/>
      <c r="G57" s="41" t="s">
        <v>88</v>
      </c>
      <c r="H57" s="96"/>
      <c r="I57" s="41">
        <f>SUMIF(G$9:G$36,"E3-01",H$9:H$36)</f>
        <v>0</v>
      </c>
      <c r="J57" s="98">
        <f t="shared" si="3"/>
        <v>0</v>
      </c>
      <c r="K57" s="99"/>
      <c r="L57" s="100"/>
    </row>
    <row r="58" spans="1:12" ht="11.25" x14ac:dyDescent="0.2">
      <c r="A58" s="94">
        <v>339036</v>
      </c>
      <c r="B58" s="95" t="s">
        <v>89</v>
      </c>
      <c r="C58" s="95"/>
      <c r="D58" s="95"/>
      <c r="E58" s="96"/>
      <c r="F58" s="97"/>
      <c r="G58" s="41" t="s">
        <v>90</v>
      </c>
      <c r="H58" s="96"/>
      <c r="I58" s="41">
        <f>SUMIF(G$9:G$36,"E3-02",H$9:H$36)</f>
        <v>0</v>
      </c>
      <c r="J58" s="98">
        <f t="shared" si="3"/>
        <v>0</v>
      </c>
      <c r="K58" s="99"/>
      <c r="L58" s="100"/>
    </row>
    <row r="59" spans="1:12" ht="11.25" x14ac:dyDescent="0.2">
      <c r="A59" s="94">
        <v>339039</v>
      </c>
      <c r="B59" s="95" t="s">
        <v>91</v>
      </c>
      <c r="C59" s="95"/>
      <c r="D59" s="95"/>
      <c r="E59" s="96"/>
      <c r="F59" s="97"/>
      <c r="G59" s="41" t="s">
        <v>92</v>
      </c>
      <c r="H59" s="96"/>
      <c r="I59" s="41">
        <f>SUMIF(G$9:G$36,"E3-04",H$9:H$36)</f>
        <v>0</v>
      </c>
      <c r="J59" s="98">
        <f t="shared" si="3"/>
        <v>0</v>
      </c>
      <c r="K59" s="99"/>
      <c r="L59" s="100"/>
    </row>
    <row r="60" spans="1:12" ht="11.25" x14ac:dyDescent="0.2">
      <c r="A60" s="94">
        <v>339039</v>
      </c>
      <c r="B60" s="95" t="s">
        <v>93</v>
      </c>
      <c r="C60" s="95"/>
      <c r="D60" s="95"/>
      <c r="E60" s="96"/>
      <c r="F60" s="97"/>
      <c r="G60" s="41" t="s">
        <v>94</v>
      </c>
      <c r="H60" s="96">
        <v>1000</v>
      </c>
      <c r="I60" s="41">
        <f>SUMIF(G$9:G$36,"E3-05",H$9:H$36)</f>
        <v>0</v>
      </c>
      <c r="J60" s="98">
        <f t="shared" si="3"/>
        <v>1000</v>
      </c>
      <c r="K60" s="99"/>
      <c r="L60" s="100"/>
    </row>
    <row r="61" spans="1:12" ht="11.25" x14ac:dyDescent="0.2">
      <c r="A61" s="94">
        <v>339039</v>
      </c>
      <c r="B61" s="95" t="s">
        <v>95</v>
      </c>
      <c r="C61" s="95"/>
      <c r="D61" s="95"/>
      <c r="E61" s="96"/>
      <c r="F61" s="97"/>
      <c r="G61" s="41" t="s">
        <v>96</v>
      </c>
      <c r="H61" s="96">
        <v>9000</v>
      </c>
      <c r="I61" s="41">
        <f>SUMIF(G$9:G$36,"E3-06",H$9:H$36)</f>
        <v>0</v>
      </c>
      <c r="J61" s="98">
        <f t="shared" si="3"/>
        <v>9000</v>
      </c>
      <c r="K61" s="99"/>
      <c r="L61" s="100"/>
    </row>
    <row r="62" spans="1:12" ht="14.25" x14ac:dyDescent="0.2">
      <c r="A62" s="84" t="s">
        <v>97</v>
      </c>
      <c r="B62" s="85" t="s">
        <v>98</v>
      </c>
      <c r="C62" s="85"/>
      <c r="D62" s="85"/>
      <c r="E62" s="86">
        <f>SUM(H63:H66)</f>
        <v>0</v>
      </c>
      <c r="F62" s="101">
        <f>SUMIF(K$10:K$38,"6D",H$10:H$38)</f>
        <v>0</v>
      </c>
      <c r="G62" s="102"/>
      <c r="H62" s="96"/>
      <c r="I62" s="103"/>
      <c r="J62" s="98">
        <f t="shared" si="3"/>
        <v>0</v>
      </c>
      <c r="K62" s="99"/>
      <c r="L62" s="100"/>
    </row>
    <row r="63" spans="1:12" ht="11.25" x14ac:dyDescent="0.2">
      <c r="A63" s="94">
        <v>339030</v>
      </c>
      <c r="B63" s="95" t="s">
        <v>68</v>
      </c>
      <c r="C63" s="95"/>
      <c r="D63" s="95"/>
      <c r="E63" s="96"/>
      <c r="F63" s="97"/>
      <c r="G63" s="41" t="s">
        <v>99</v>
      </c>
      <c r="H63" s="96"/>
      <c r="I63" s="41">
        <f>SUMIF(G$9:G$36,"E4-01",H$9:H$36)</f>
        <v>0</v>
      </c>
      <c r="J63" s="98">
        <f t="shared" si="3"/>
        <v>0</v>
      </c>
      <c r="K63" s="99"/>
      <c r="L63" s="100"/>
    </row>
    <row r="64" spans="1:12" ht="11.25" x14ac:dyDescent="0.2">
      <c r="A64" s="94">
        <v>339039</v>
      </c>
      <c r="B64" s="95" t="s">
        <v>100</v>
      </c>
      <c r="C64" s="95"/>
      <c r="D64" s="95"/>
      <c r="E64" s="96"/>
      <c r="F64" s="97"/>
      <c r="G64" s="41" t="s">
        <v>101</v>
      </c>
      <c r="H64" s="96"/>
      <c r="I64" s="41">
        <f>SUMIF(G$9:G$36,"E4-02",H$9:H$36)</f>
        <v>0</v>
      </c>
      <c r="J64" s="98">
        <f t="shared" si="3"/>
        <v>0</v>
      </c>
      <c r="K64" s="99"/>
      <c r="L64" s="100"/>
    </row>
    <row r="65" spans="1:12" ht="11.25" x14ac:dyDescent="0.2">
      <c r="A65" s="94">
        <v>339039</v>
      </c>
      <c r="B65" s="95" t="s">
        <v>66</v>
      </c>
      <c r="C65" s="95"/>
      <c r="D65" s="95"/>
      <c r="E65" s="96"/>
      <c r="F65" s="97"/>
      <c r="G65" s="41" t="s">
        <v>102</v>
      </c>
      <c r="H65" s="96"/>
      <c r="I65" s="41">
        <f>SUMIF(G$9:G$36,"E4-03",H$9:H$36)</f>
        <v>0</v>
      </c>
      <c r="J65" s="98">
        <f t="shared" si="3"/>
        <v>0</v>
      </c>
      <c r="K65" s="99"/>
      <c r="L65" s="100"/>
    </row>
    <row r="66" spans="1:12" ht="11.25" x14ac:dyDescent="0.2">
      <c r="A66" s="94">
        <v>339039</v>
      </c>
      <c r="B66" s="95" t="s">
        <v>103</v>
      </c>
      <c r="C66" s="95"/>
      <c r="D66" s="95"/>
      <c r="E66" s="96"/>
      <c r="F66" s="97"/>
      <c r="G66" s="41" t="s">
        <v>104</v>
      </c>
      <c r="H66" s="96"/>
      <c r="I66" s="41">
        <f>SUMIF(G$9:G$36,"E4-04",H$9:H$36)</f>
        <v>0</v>
      </c>
      <c r="J66" s="98">
        <f t="shared" si="3"/>
        <v>0</v>
      </c>
      <c r="K66" s="99"/>
      <c r="L66" s="100"/>
    </row>
    <row r="67" spans="1:12" ht="11.25" x14ac:dyDescent="0.2">
      <c r="A67" s="94">
        <v>339036</v>
      </c>
      <c r="B67" s="95" t="s">
        <v>105</v>
      </c>
      <c r="C67" s="95"/>
      <c r="D67" s="95"/>
      <c r="E67" s="96"/>
      <c r="F67" s="97"/>
      <c r="G67" s="41" t="s">
        <v>106</v>
      </c>
      <c r="H67" s="96"/>
      <c r="I67" s="41">
        <f>SUMIF(G$9:G$36,"E4-04",H$9:H$36)</f>
        <v>0</v>
      </c>
      <c r="J67" s="98">
        <f t="shared" si="3"/>
        <v>0</v>
      </c>
      <c r="K67" s="99"/>
      <c r="L67" s="100"/>
    </row>
    <row r="68" spans="1:12" ht="14.25" x14ac:dyDescent="0.2">
      <c r="A68" s="84" t="s">
        <v>107</v>
      </c>
      <c r="B68" s="85" t="s">
        <v>108</v>
      </c>
      <c r="C68" s="85"/>
      <c r="D68" s="85"/>
      <c r="E68" s="86">
        <f>SUM(H69:H74)</f>
        <v>0</v>
      </c>
      <c r="F68" s="101">
        <f>SUMIF(K$10:K$38,"6E",H$10:H$38)</f>
        <v>0</v>
      </c>
      <c r="G68" s="102"/>
      <c r="H68" s="96"/>
      <c r="I68" s="103"/>
      <c r="J68" s="98">
        <f t="shared" si="3"/>
        <v>0</v>
      </c>
      <c r="K68" s="99"/>
      <c r="L68" s="100"/>
    </row>
    <row r="69" spans="1:12" ht="11.25" x14ac:dyDescent="0.2">
      <c r="A69" s="94">
        <v>339030</v>
      </c>
      <c r="B69" s="95" t="s">
        <v>109</v>
      </c>
      <c r="C69" s="95"/>
      <c r="D69" s="95"/>
      <c r="E69" s="96"/>
      <c r="F69" s="97"/>
      <c r="G69" s="41" t="s">
        <v>110</v>
      </c>
      <c r="H69" s="96"/>
      <c r="I69" s="41">
        <f>SUMIF(G$9:G$36,"E5-01",H$9:H$36)</f>
        <v>0</v>
      </c>
      <c r="J69" s="98">
        <f t="shared" si="3"/>
        <v>0</v>
      </c>
      <c r="K69" s="99"/>
      <c r="L69" s="100"/>
    </row>
    <row r="70" spans="1:12" ht="11.25" x14ac:dyDescent="0.2">
      <c r="A70" s="94">
        <v>339030</v>
      </c>
      <c r="B70" s="95" t="s">
        <v>84</v>
      </c>
      <c r="C70" s="95"/>
      <c r="D70" s="95"/>
      <c r="E70" s="96"/>
      <c r="F70" s="97"/>
      <c r="G70" s="41" t="s">
        <v>111</v>
      </c>
      <c r="H70" s="96"/>
      <c r="I70" s="41">
        <f>SUMIF(G$9:G$36,"E5-02",H$9:H$36)</f>
        <v>0</v>
      </c>
      <c r="J70" s="98">
        <f t="shared" si="3"/>
        <v>0</v>
      </c>
      <c r="K70" s="99"/>
      <c r="L70" s="100"/>
    </row>
    <row r="71" spans="1:12" ht="11.25" x14ac:dyDescent="0.2">
      <c r="A71" s="94">
        <v>339039</v>
      </c>
      <c r="B71" s="95" t="s">
        <v>112</v>
      </c>
      <c r="C71" s="95"/>
      <c r="D71" s="95"/>
      <c r="E71" s="96"/>
      <c r="F71" s="97"/>
      <c r="G71" s="41" t="s">
        <v>113</v>
      </c>
      <c r="H71" s="96"/>
      <c r="I71" s="41">
        <f>SUMIF(G$9:G$36,"E5-03",H$9:H$36)</f>
        <v>0</v>
      </c>
      <c r="J71" s="98">
        <f t="shared" si="3"/>
        <v>0</v>
      </c>
      <c r="K71" s="99"/>
      <c r="L71" s="100"/>
    </row>
    <row r="72" spans="1:12" ht="11.25" x14ac:dyDescent="0.2">
      <c r="A72" s="94">
        <v>339039</v>
      </c>
      <c r="B72" s="95" t="s">
        <v>114</v>
      </c>
      <c r="C72" s="95"/>
      <c r="D72" s="95"/>
      <c r="E72" s="96"/>
      <c r="F72" s="97"/>
      <c r="G72" s="41" t="s">
        <v>115</v>
      </c>
      <c r="H72" s="96"/>
      <c r="I72" s="41">
        <f>SUMIF(G$9:G$36,"E5-04",H$9:H$36)</f>
        <v>0</v>
      </c>
      <c r="J72" s="98">
        <f t="shared" si="3"/>
        <v>0</v>
      </c>
      <c r="K72" s="99"/>
      <c r="L72" s="100"/>
    </row>
    <row r="73" spans="1:12" ht="11.25" x14ac:dyDescent="0.2">
      <c r="A73" s="94">
        <v>339039</v>
      </c>
      <c r="B73" s="95" t="s">
        <v>116</v>
      </c>
      <c r="C73" s="95"/>
      <c r="D73" s="95"/>
      <c r="E73" s="96"/>
      <c r="F73" s="97"/>
      <c r="G73" s="41" t="s">
        <v>117</v>
      </c>
      <c r="H73" s="96"/>
      <c r="I73" s="41">
        <f>SUMIF(G$9:G$36,"E5-05",H$9:H$36)</f>
        <v>0</v>
      </c>
      <c r="J73" s="98">
        <f t="shared" si="3"/>
        <v>0</v>
      </c>
      <c r="K73" s="99"/>
      <c r="L73" s="100"/>
    </row>
    <row r="74" spans="1:12" ht="11.25" x14ac:dyDescent="0.2">
      <c r="A74" s="94">
        <v>339039</v>
      </c>
      <c r="B74" s="95" t="s">
        <v>118</v>
      </c>
      <c r="C74" s="95"/>
      <c r="D74" s="95"/>
      <c r="E74" s="96"/>
      <c r="F74" s="97"/>
      <c r="G74" s="41" t="s">
        <v>119</v>
      </c>
      <c r="H74" s="96"/>
      <c r="I74" s="41">
        <f>SUMIF(G$9:G$36,"E5-06",H$9:H$36)</f>
        <v>0</v>
      </c>
      <c r="J74" s="98">
        <f t="shared" si="3"/>
        <v>0</v>
      </c>
      <c r="K74" s="99"/>
      <c r="L74" s="100"/>
    </row>
    <row r="75" spans="1:12" ht="11.25" x14ac:dyDescent="0.2">
      <c r="A75" s="94">
        <v>339036</v>
      </c>
      <c r="B75" s="95" t="s">
        <v>105</v>
      </c>
      <c r="C75" s="95"/>
      <c r="D75" s="95"/>
      <c r="E75" s="96"/>
      <c r="F75" s="97"/>
      <c r="G75" s="41" t="s">
        <v>120</v>
      </c>
      <c r="H75" s="96"/>
      <c r="I75" s="41">
        <f>SUMIF(G$9:G$36,"E5-06",H$9:H$36)</f>
        <v>0</v>
      </c>
      <c r="J75" s="98">
        <f t="shared" si="3"/>
        <v>0</v>
      </c>
      <c r="K75" s="99"/>
      <c r="L75" s="100"/>
    </row>
    <row r="76" spans="1:12" ht="14.25" x14ac:dyDescent="0.2">
      <c r="A76" s="84" t="s">
        <v>121</v>
      </c>
      <c r="B76" s="85" t="s">
        <v>122</v>
      </c>
      <c r="C76" s="85"/>
      <c r="D76" s="85"/>
      <c r="E76" s="86">
        <f>SUM(H77:H80)</f>
        <v>15470.27</v>
      </c>
      <c r="F76" s="101"/>
      <c r="G76" s="102"/>
      <c r="H76" s="96"/>
      <c r="I76" s="103"/>
      <c r="J76" s="98">
        <f t="shared" si="3"/>
        <v>0</v>
      </c>
      <c r="K76" s="99"/>
      <c r="L76" s="100"/>
    </row>
    <row r="77" spans="1:12" ht="11.25" x14ac:dyDescent="0.2">
      <c r="A77" s="94">
        <v>339033</v>
      </c>
      <c r="B77" s="95" t="s">
        <v>123</v>
      </c>
      <c r="C77" s="95"/>
      <c r="D77" s="95"/>
      <c r="E77" s="96"/>
      <c r="F77" s="97"/>
      <c r="G77" s="41" t="s">
        <v>26</v>
      </c>
      <c r="H77" s="96">
        <v>9098.27</v>
      </c>
      <c r="I77" s="41">
        <f>SUMIF(G$9:G$36,"E6-01",H$9:H$36)</f>
        <v>1072.27</v>
      </c>
      <c r="J77" s="98">
        <f t="shared" si="3"/>
        <v>8026</v>
      </c>
      <c r="K77" s="99"/>
      <c r="L77" s="100"/>
    </row>
    <row r="78" spans="1:12" ht="11.25" x14ac:dyDescent="0.2">
      <c r="A78" s="94">
        <v>339033</v>
      </c>
      <c r="B78" s="95" t="s">
        <v>124</v>
      </c>
      <c r="C78" s="95"/>
      <c r="D78" s="95"/>
      <c r="E78" s="96"/>
      <c r="F78" s="97"/>
      <c r="G78" s="41" t="s">
        <v>125</v>
      </c>
      <c r="H78" s="96"/>
      <c r="I78" s="41">
        <f>SUMIF(G$9:G$36,"E6-02",H$9:H$36)</f>
        <v>0</v>
      </c>
      <c r="J78" s="98">
        <f t="shared" si="3"/>
        <v>0</v>
      </c>
      <c r="K78" s="99"/>
      <c r="L78" s="100"/>
    </row>
    <row r="79" spans="1:12" ht="11.25" x14ac:dyDescent="0.2">
      <c r="A79" s="94">
        <v>339039</v>
      </c>
      <c r="B79" s="95" t="s">
        <v>126</v>
      </c>
      <c r="C79" s="95"/>
      <c r="D79" s="95"/>
      <c r="E79" s="96"/>
      <c r="F79" s="97"/>
      <c r="G79" s="41" t="s">
        <v>127</v>
      </c>
      <c r="H79" s="96"/>
      <c r="I79" s="41">
        <f>SUMIF(G$9:G$36,"E6-03",H$9:H$36)</f>
        <v>0</v>
      </c>
      <c r="J79" s="98">
        <f t="shared" si="3"/>
        <v>0</v>
      </c>
      <c r="K79" s="99"/>
      <c r="L79" s="100"/>
    </row>
    <row r="80" spans="1:12" ht="11.25" x14ac:dyDescent="0.2">
      <c r="A80" s="94">
        <v>339036</v>
      </c>
      <c r="B80" s="95" t="s">
        <v>105</v>
      </c>
      <c r="C80" s="95"/>
      <c r="D80" s="95"/>
      <c r="E80" s="96"/>
      <c r="F80" s="97"/>
      <c r="G80" s="41" t="s">
        <v>18</v>
      </c>
      <c r="H80" s="96">
        <v>6372</v>
      </c>
      <c r="I80" s="41">
        <f>SUMIF(G$9:G$36,"E6-04",H$9:H$36)</f>
        <v>2548.8000000000002</v>
      </c>
      <c r="J80" s="98">
        <f t="shared" si="3"/>
        <v>3823.2</v>
      </c>
      <c r="K80" s="99"/>
      <c r="L80" s="100"/>
    </row>
    <row r="81" spans="1:12" ht="14.25" x14ac:dyDescent="0.2">
      <c r="A81" s="84" t="s">
        <v>128</v>
      </c>
      <c r="B81" s="85" t="s">
        <v>129</v>
      </c>
      <c r="C81" s="85"/>
      <c r="D81" s="85"/>
      <c r="E81" s="86">
        <f>SUM(H82:H84)</f>
        <v>2062</v>
      </c>
      <c r="F81" s="101"/>
      <c r="G81" s="102"/>
      <c r="H81" s="96"/>
      <c r="I81" s="103"/>
      <c r="J81" s="98">
        <f t="shared" si="3"/>
        <v>0</v>
      </c>
      <c r="K81" s="99"/>
      <c r="L81" s="100"/>
    </row>
    <row r="82" spans="1:12" ht="11.25" x14ac:dyDescent="0.2">
      <c r="A82" s="94">
        <v>339033</v>
      </c>
      <c r="B82" s="95" t="s">
        <v>123</v>
      </c>
      <c r="C82" s="95"/>
      <c r="D82" s="95"/>
      <c r="E82" s="96"/>
      <c r="F82" s="97"/>
      <c r="G82" s="41" t="s">
        <v>36</v>
      </c>
      <c r="H82" s="96">
        <v>1000</v>
      </c>
      <c r="I82" s="41">
        <f>SUMIF(G$9:G$36,"E7-01",H$9:H$36)</f>
        <v>1191.68</v>
      </c>
      <c r="J82" s="98">
        <f t="shared" si="3"/>
        <v>-191.68000000000006</v>
      </c>
      <c r="K82" s="99"/>
      <c r="L82" s="100"/>
    </row>
    <row r="83" spans="1:12" ht="11.25" x14ac:dyDescent="0.2">
      <c r="A83" s="94">
        <v>339039</v>
      </c>
      <c r="B83" s="95" t="s">
        <v>66</v>
      </c>
      <c r="C83" s="95"/>
      <c r="D83" s="95"/>
      <c r="E83" s="96"/>
      <c r="F83" s="97"/>
      <c r="G83" s="41" t="s">
        <v>130</v>
      </c>
      <c r="H83" s="96"/>
      <c r="I83" s="41">
        <f>SUMIF(G$9:G$36,"E7-02",H$9:H$36)</f>
        <v>0</v>
      </c>
      <c r="J83" s="98">
        <f t="shared" si="3"/>
        <v>0</v>
      </c>
      <c r="K83" s="99"/>
      <c r="L83" s="100"/>
    </row>
    <row r="84" spans="1:12" ht="11.25" x14ac:dyDescent="0.2">
      <c r="A84" s="94">
        <v>339014</v>
      </c>
      <c r="B84" s="104" t="s">
        <v>131</v>
      </c>
      <c r="C84" s="105"/>
      <c r="D84" s="106"/>
      <c r="E84" s="96"/>
      <c r="F84" s="97"/>
      <c r="G84" s="41" t="s">
        <v>16</v>
      </c>
      <c r="H84" s="96">
        <v>1062</v>
      </c>
      <c r="I84" s="41">
        <f>SUMIF(G$9:G$36,"E7-03",H$9:H$36)</f>
        <v>601.79999999999995</v>
      </c>
      <c r="J84" s="98">
        <f t="shared" si="3"/>
        <v>460.20000000000005</v>
      </c>
      <c r="K84" s="99"/>
      <c r="L84" s="100"/>
    </row>
    <row r="85" spans="1:12" ht="14.25" x14ac:dyDescent="0.2">
      <c r="A85" s="84" t="s">
        <v>132</v>
      </c>
      <c r="B85" s="85" t="s">
        <v>133</v>
      </c>
      <c r="C85" s="85"/>
      <c r="D85" s="85"/>
      <c r="E85" s="86">
        <f>SUM(H86:H89)</f>
        <v>8260</v>
      </c>
      <c r="F85" s="101"/>
      <c r="G85" s="102"/>
      <c r="H85" s="96"/>
      <c r="I85" s="103"/>
      <c r="J85" s="98">
        <f t="shared" si="3"/>
        <v>0</v>
      </c>
      <c r="K85" s="99"/>
      <c r="L85" s="100"/>
    </row>
    <row r="86" spans="1:12" ht="11.25" x14ac:dyDescent="0.2">
      <c r="A86" s="94">
        <v>339033</v>
      </c>
      <c r="B86" s="95" t="s">
        <v>123</v>
      </c>
      <c r="C86" s="95"/>
      <c r="D86" s="95"/>
      <c r="E86" s="96"/>
      <c r="F86" s="97"/>
      <c r="G86" s="41" t="s">
        <v>134</v>
      </c>
      <c r="H86" s="96"/>
      <c r="I86" s="41">
        <f>SUMIF(G$9:G$36,"E8-01",H$9:H$36)</f>
        <v>0</v>
      </c>
      <c r="J86" s="98">
        <f t="shared" si="3"/>
        <v>0</v>
      </c>
      <c r="K86" s="99"/>
      <c r="L86" s="100"/>
    </row>
    <row r="87" spans="1:12" ht="11.25" x14ac:dyDescent="0.2">
      <c r="A87" s="94">
        <v>339014</v>
      </c>
      <c r="B87" s="104" t="s">
        <v>131</v>
      </c>
      <c r="C87" s="105"/>
      <c r="D87" s="106"/>
      <c r="E87" s="96"/>
      <c r="F87" s="97"/>
      <c r="G87" s="41" t="s">
        <v>42</v>
      </c>
      <c r="H87" s="96">
        <v>8260</v>
      </c>
      <c r="I87" s="41">
        <f>SUMIF(G$9:G$36,"E8-02",H$9:H$36)</f>
        <v>601.79999999999995</v>
      </c>
      <c r="J87" s="98">
        <f t="shared" si="3"/>
        <v>7658.2</v>
      </c>
      <c r="K87" s="99"/>
      <c r="L87" s="100"/>
    </row>
    <row r="88" spans="1:12" ht="11.25" x14ac:dyDescent="0.2">
      <c r="A88" s="94">
        <v>339039</v>
      </c>
      <c r="B88" s="95" t="s">
        <v>100</v>
      </c>
      <c r="C88" s="95"/>
      <c r="D88" s="95"/>
      <c r="E88" s="96"/>
      <c r="F88" s="97"/>
      <c r="G88" s="41" t="s">
        <v>135</v>
      </c>
      <c r="H88" s="96"/>
      <c r="I88" s="41">
        <f>SUMIF(G$9:G$36,"E8-03",H$9:H$36)</f>
        <v>0</v>
      </c>
      <c r="J88" s="98">
        <f t="shared" si="3"/>
        <v>0</v>
      </c>
      <c r="K88" s="99"/>
      <c r="L88" s="100"/>
    </row>
    <row r="89" spans="1:12" ht="11.25" x14ac:dyDescent="0.2">
      <c r="A89" s="94">
        <v>339039</v>
      </c>
      <c r="B89" s="95" t="s">
        <v>136</v>
      </c>
      <c r="C89" s="95"/>
      <c r="D89" s="95"/>
      <c r="E89" s="96"/>
      <c r="F89" s="97"/>
      <c r="G89" s="41" t="s">
        <v>137</v>
      </c>
      <c r="H89" s="96"/>
      <c r="I89" s="41">
        <f>SUMIF(G$9:G$36,"E8-04",H$9:H$36)</f>
        <v>0</v>
      </c>
      <c r="J89" s="98">
        <f t="shared" si="3"/>
        <v>0</v>
      </c>
      <c r="K89" s="99"/>
      <c r="L89" s="100"/>
    </row>
    <row r="90" spans="1:12" ht="14.25" x14ac:dyDescent="0.2">
      <c r="A90" s="84" t="s">
        <v>138</v>
      </c>
      <c r="B90" s="85" t="s">
        <v>139</v>
      </c>
      <c r="C90" s="85"/>
      <c r="D90" s="85"/>
      <c r="E90" s="86">
        <f>SUM(H91:H93)</f>
        <v>0</v>
      </c>
      <c r="F90" s="101"/>
      <c r="G90" s="102"/>
      <c r="H90" s="96"/>
      <c r="I90" s="103"/>
      <c r="J90" s="98">
        <f t="shared" si="3"/>
        <v>0</v>
      </c>
      <c r="K90" s="99"/>
      <c r="L90" s="100"/>
    </row>
    <row r="91" spans="1:12" ht="11.25" x14ac:dyDescent="0.2">
      <c r="A91" s="94">
        <v>339014</v>
      </c>
      <c r="B91" s="104" t="s">
        <v>131</v>
      </c>
      <c r="C91" s="105"/>
      <c r="D91" s="106"/>
      <c r="E91" s="96"/>
      <c r="F91" s="97"/>
      <c r="G91" s="41" t="s">
        <v>140</v>
      </c>
      <c r="H91" s="96"/>
      <c r="I91" s="41">
        <f>SUMIF(G$9:G$36,"E9-01",H$9:H$36)</f>
        <v>0</v>
      </c>
      <c r="J91" s="98">
        <f t="shared" si="3"/>
        <v>0</v>
      </c>
      <c r="K91" s="99"/>
      <c r="L91" s="100"/>
    </row>
    <row r="92" spans="1:12" ht="11.25" x14ac:dyDescent="0.2">
      <c r="A92" s="94">
        <v>339039</v>
      </c>
      <c r="B92" s="104" t="s">
        <v>131</v>
      </c>
      <c r="C92" s="105"/>
      <c r="D92" s="106"/>
      <c r="E92" s="96"/>
      <c r="F92" s="97"/>
      <c r="G92" s="41" t="s">
        <v>141</v>
      </c>
      <c r="H92" s="96"/>
      <c r="I92" s="41">
        <f>SUMIF(G$9:G$36,"E9-02",H$9:H$36)</f>
        <v>0</v>
      </c>
      <c r="J92" s="98">
        <f t="shared" si="3"/>
        <v>0</v>
      </c>
      <c r="K92" s="99"/>
      <c r="L92" s="100"/>
    </row>
    <row r="93" spans="1:12" ht="11.25" x14ac:dyDescent="0.2">
      <c r="A93" s="94">
        <v>339039</v>
      </c>
      <c r="B93" s="95" t="s">
        <v>136</v>
      </c>
      <c r="C93" s="95"/>
      <c r="D93" s="95"/>
      <c r="E93" s="96"/>
      <c r="F93" s="97"/>
      <c r="G93" s="41" t="s">
        <v>142</v>
      </c>
      <c r="H93" s="96"/>
      <c r="I93" s="41">
        <f>SUMIF(G$9:G$36,"E9-03",H$9:H$36)</f>
        <v>0</v>
      </c>
      <c r="J93" s="98">
        <f t="shared" si="3"/>
        <v>0</v>
      </c>
      <c r="K93" s="99"/>
      <c r="L93" s="100"/>
    </row>
    <row r="94" spans="1:12" ht="14.25" x14ac:dyDescent="0.2">
      <c r="A94" s="84" t="s">
        <v>143</v>
      </c>
      <c r="B94" s="85" t="s">
        <v>144</v>
      </c>
      <c r="C94" s="85"/>
      <c r="D94" s="85"/>
      <c r="E94" s="86">
        <f>SUM(H95:H100)</f>
        <v>9000</v>
      </c>
      <c r="F94" s="101"/>
      <c r="G94" s="102"/>
      <c r="H94" s="96"/>
      <c r="I94" s="103"/>
      <c r="J94" s="98">
        <f t="shared" si="3"/>
        <v>0</v>
      </c>
      <c r="K94" s="99"/>
      <c r="L94" s="100"/>
    </row>
    <row r="95" spans="1:12" ht="11.25" x14ac:dyDescent="0.2">
      <c r="A95" s="94">
        <v>339039</v>
      </c>
      <c r="B95" s="107" t="s">
        <v>136</v>
      </c>
      <c r="C95" s="108"/>
      <c r="D95" s="109"/>
      <c r="E95" s="96"/>
      <c r="F95" s="97"/>
      <c r="G95" s="41" t="s">
        <v>145</v>
      </c>
      <c r="H95" s="96"/>
      <c r="I95" s="41">
        <f>SUMIF(G$9:G$36,"E10-01",H$9:H$36)</f>
        <v>0</v>
      </c>
      <c r="J95" s="98">
        <f t="shared" si="3"/>
        <v>0</v>
      </c>
      <c r="K95" s="99" t="s">
        <v>146</v>
      </c>
      <c r="L95" s="100"/>
    </row>
    <row r="96" spans="1:12" ht="11.25" x14ac:dyDescent="0.2">
      <c r="A96" s="94">
        <v>339033</v>
      </c>
      <c r="B96" s="95" t="s">
        <v>123</v>
      </c>
      <c r="C96" s="95"/>
      <c r="D96" s="95"/>
      <c r="E96" s="96"/>
      <c r="F96" s="97"/>
      <c r="G96" s="41" t="s">
        <v>147</v>
      </c>
      <c r="H96" s="96"/>
      <c r="I96" s="41">
        <f>SUMIF(G$9:G$36,"E10-02",H$9:H$36)</f>
        <v>0</v>
      </c>
      <c r="J96" s="98">
        <f t="shared" si="3"/>
        <v>0</v>
      </c>
      <c r="K96" s="99"/>
      <c r="L96" s="100"/>
    </row>
    <row r="97" spans="1:12" ht="11.25" x14ac:dyDescent="0.2">
      <c r="A97" s="94">
        <v>339018</v>
      </c>
      <c r="B97" s="107" t="s">
        <v>74</v>
      </c>
      <c r="C97" s="108"/>
      <c r="D97" s="109"/>
      <c r="E97" s="96"/>
      <c r="F97" s="97"/>
      <c r="G97" s="41" t="s">
        <v>20</v>
      </c>
      <c r="H97" s="96">
        <v>9000</v>
      </c>
      <c r="I97" s="41">
        <f>SUMIF(G$9:G$36,"E10-03",H$9:H$36)</f>
        <v>9763.7099999999991</v>
      </c>
      <c r="J97" s="98">
        <f>H97-I97</f>
        <v>-763.70999999999913</v>
      </c>
      <c r="K97" s="99">
        <f>J97-I118</f>
        <v>-2556.7099999999991</v>
      </c>
      <c r="L97" s="100"/>
    </row>
    <row r="98" spans="1:12" ht="11.25" x14ac:dyDescent="0.2">
      <c r="A98" s="94">
        <v>339039</v>
      </c>
      <c r="B98" s="107" t="s">
        <v>148</v>
      </c>
      <c r="C98" s="108"/>
      <c r="D98" s="109"/>
      <c r="E98" s="96"/>
      <c r="F98" s="97"/>
      <c r="G98" s="41" t="s">
        <v>149</v>
      </c>
      <c r="H98" s="96"/>
      <c r="I98" s="41">
        <f>SUMIF(G$9:G$36,"E10-04",H$9:H$36)</f>
        <v>0</v>
      </c>
      <c r="J98" s="98">
        <f t="shared" si="3"/>
        <v>0</v>
      </c>
      <c r="K98" s="99"/>
      <c r="L98" s="100"/>
    </row>
    <row r="99" spans="1:12" ht="11.25" x14ac:dyDescent="0.2">
      <c r="A99" s="94">
        <v>339039</v>
      </c>
      <c r="B99" s="107" t="s">
        <v>150</v>
      </c>
      <c r="C99" s="108"/>
      <c r="D99" s="109"/>
      <c r="E99" s="96"/>
      <c r="F99" s="97"/>
      <c r="G99" s="41" t="s">
        <v>151</v>
      </c>
      <c r="H99" s="96"/>
      <c r="I99" s="41">
        <f>SUMIF(G$9:G$36,"E10-05",H$9:H$36)</f>
        <v>0</v>
      </c>
      <c r="J99" s="98">
        <f t="shared" si="3"/>
        <v>0</v>
      </c>
      <c r="K99" s="99"/>
      <c r="L99" s="100"/>
    </row>
    <row r="100" spans="1:12" ht="11.25" x14ac:dyDescent="0.2">
      <c r="A100" s="94">
        <v>339039</v>
      </c>
      <c r="B100" s="107" t="s">
        <v>152</v>
      </c>
      <c r="C100" s="108"/>
      <c r="D100" s="109"/>
      <c r="E100" s="96"/>
      <c r="F100" s="97"/>
      <c r="G100" s="41" t="s">
        <v>153</v>
      </c>
      <c r="H100" s="96"/>
      <c r="I100" s="41">
        <f>SUMIF(G$9:G$36,"E10-06",H$9:H$36)</f>
        <v>0</v>
      </c>
      <c r="J100" s="98">
        <f t="shared" si="3"/>
        <v>0</v>
      </c>
      <c r="K100" s="99"/>
      <c r="L100" s="100"/>
    </row>
    <row r="101" spans="1:12" ht="14.25" x14ac:dyDescent="0.2">
      <c r="A101" s="84" t="s">
        <v>154</v>
      </c>
      <c r="B101" s="85" t="s">
        <v>155</v>
      </c>
      <c r="C101" s="85"/>
      <c r="D101" s="85"/>
      <c r="E101" s="86">
        <f>SUM(H102:H104)</f>
        <v>0</v>
      </c>
      <c r="F101" s="101"/>
      <c r="G101" s="102"/>
      <c r="H101" s="96"/>
      <c r="I101" s="103"/>
      <c r="J101" s="98">
        <f t="shared" si="3"/>
        <v>0</v>
      </c>
      <c r="K101" s="99"/>
      <c r="L101" s="100"/>
    </row>
    <row r="102" spans="1:12" ht="11.25" x14ac:dyDescent="0.2">
      <c r="A102" s="94">
        <v>339039</v>
      </c>
      <c r="B102" s="107" t="s">
        <v>66</v>
      </c>
      <c r="C102" s="108"/>
      <c r="D102" s="109"/>
      <c r="E102" s="96"/>
      <c r="F102" s="97"/>
      <c r="G102" s="41" t="s">
        <v>156</v>
      </c>
      <c r="H102" s="96"/>
      <c r="I102" s="41">
        <f>SUMIF(G$9:G$36,"E11-01",H$9:H$36)</f>
        <v>0</v>
      </c>
      <c r="J102" s="98">
        <f t="shared" si="3"/>
        <v>0</v>
      </c>
      <c r="K102" s="99"/>
      <c r="L102" s="100"/>
    </row>
    <row r="103" spans="1:12" ht="11.25" x14ac:dyDescent="0.2">
      <c r="A103" s="94">
        <v>339033</v>
      </c>
      <c r="B103" s="107" t="s">
        <v>157</v>
      </c>
      <c r="C103" s="108"/>
      <c r="D103" s="109"/>
      <c r="E103" s="96"/>
      <c r="F103" s="97"/>
      <c r="G103" s="41" t="s">
        <v>158</v>
      </c>
      <c r="H103" s="96"/>
      <c r="I103" s="41">
        <f>SUMIF(G$9:G$36,"E11-02",H$9:H$36)</f>
        <v>0</v>
      </c>
      <c r="J103" s="98">
        <f t="shared" si="3"/>
        <v>0</v>
      </c>
      <c r="K103" s="99"/>
      <c r="L103" s="100"/>
    </row>
    <row r="104" spans="1:12" ht="11.25" x14ac:dyDescent="0.2">
      <c r="A104" s="94">
        <v>339018</v>
      </c>
      <c r="B104" s="107" t="s">
        <v>74</v>
      </c>
      <c r="C104" s="108"/>
      <c r="D104" s="109"/>
      <c r="E104" s="96"/>
      <c r="F104" s="97"/>
      <c r="G104" s="41" t="s">
        <v>159</v>
      </c>
      <c r="H104" s="96"/>
      <c r="I104" s="41">
        <f>SUMIF(G$9:G$36,"E11-03",H$9:H$36)</f>
        <v>0</v>
      </c>
      <c r="J104" s="98">
        <f t="shared" si="3"/>
        <v>0</v>
      </c>
      <c r="K104" s="99"/>
      <c r="L104" s="100"/>
    </row>
    <row r="105" spans="1:12" ht="14.25" x14ac:dyDescent="0.2">
      <c r="A105" s="84" t="s">
        <v>160</v>
      </c>
      <c r="B105" s="85" t="s">
        <v>161</v>
      </c>
      <c r="C105" s="85"/>
      <c r="D105" s="85"/>
      <c r="E105" s="86">
        <f>SUM(H106:H108)</f>
        <v>0</v>
      </c>
      <c r="F105" s="101"/>
      <c r="G105" s="102"/>
      <c r="H105" s="96"/>
      <c r="I105" s="103"/>
      <c r="J105" s="98">
        <f t="shared" si="3"/>
        <v>0</v>
      </c>
      <c r="K105" s="99"/>
      <c r="L105" s="100"/>
    </row>
    <row r="106" spans="1:12" ht="11.25" x14ac:dyDescent="0.2">
      <c r="A106" s="94">
        <v>339039</v>
      </c>
      <c r="B106" s="107" t="s">
        <v>66</v>
      </c>
      <c r="C106" s="108"/>
      <c r="D106" s="109"/>
      <c r="E106" s="96"/>
      <c r="F106" s="97"/>
      <c r="G106" s="41" t="s">
        <v>162</v>
      </c>
      <c r="H106" s="96"/>
      <c r="I106" s="41">
        <f>SUMIF(G$9:G$36,"E12-01",H$9:H$36)</f>
        <v>0</v>
      </c>
      <c r="J106" s="98">
        <f t="shared" si="3"/>
        <v>0</v>
      </c>
      <c r="K106" s="99"/>
      <c r="L106" s="100"/>
    </row>
    <row r="107" spans="1:12" ht="11.25" x14ac:dyDescent="0.2">
      <c r="A107" s="94">
        <v>339033</v>
      </c>
      <c r="B107" s="107" t="s">
        <v>157</v>
      </c>
      <c r="C107" s="108"/>
      <c r="D107" s="109"/>
      <c r="E107" s="96"/>
      <c r="F107" s="97"/>
      <c r="G107" s="41" t="s">
        <v>163</v>
      </c>
      <c r="H107" s="96"/>
      <c r="I107" s="41">
        <f>SUMIF(G$9:G$36,"E12-02",H$9:H$36)</f>
        <v>0</v>
      </c>
      <c r="J107" s="98">
        <f t="shared" si="3"/>
        <v>0</v>
      </c>
      <c r="K107" s="99"/>
      <c r="L107" s="100"/>
    </row>
    <row r="108" spans="1:12" ht="11.25" x14ac:dyDescent="0.2">
      <c r="A108" s="94">
        <v>339018</v>
      </c>
      <c r="B108" s="107" t="s">
        <v>74</v>
      </c>
      <c r="C108" s="108"/>
      <c r="D108" s="109"/>
      <c r="E108" s="96"/>
      <c r="F108" s="97"/>
      <c r="G108" s="41" t="s">
        <v>164</v>
      </c>
      <c r="H108" s="96"/>
      <c r="I108" s="41">
        <f>SUMIF(G$9:G$36,"E12-03",H$9:H$36)</f>
        <v>0</v>
      </c>
      <c r="J108" s="98">
        <f t="shared" si="3"/>
        <v>0</v>
      </c>
      <c r="K108" s="99"/>
      <c r="L108" s="100"/>
    </row>
    <row r="109" spans="1:12" ht="14.25" x14ac:dyDescent="0.2">
      <c r="A109" s="84" t="s">
        <v>165</v>
      </c>
      <c r="B109" s="85" t="s">
        <v>166</v>
      </c>
      <c r="C109" s="85"/>
      <c r="D109" s="85"/>
      <c r="E109" s="86">
        <f>SUM(H110:H115)</f>
        <v>2674.4</v>
      </c>
      <c r="F109" s="101"/>
      <c r="G109" s="102"/>
      <c r="H109" s="96"/>
      <c r="I109" s="103"/>
      <c r="J109" s="98">
        <f t="shared" si="3"/>
        <v>0</v>
      </c>
      <c r="K109" s="99"/>
      <c r="L109" s="100"/>
    </row>
    <row r="110" spans="1:12" ht="11.25" x14ac:dyDescent="0.2">
      <c r="A110" s="94">
        <v>339033</v>
      </c>
      <c r="B110" s="107" t="s">
        <v>157</v>
      </c>
      <c r="C110" s="108"/>
      <c r="D110" s="109"/>
      <c r="E110" s="96"/>
      <c r="F110" s="97"/>
      <c r="G110" s="41" t="s">
        <v>29</v>
      </c>
      <c r="H110" s="96">
        <v>1400</v>
      </c>
      <c r="I110" s="41">
        <f>SUMIF(G$9:G$36,"E13-01",H$9:H$36)</f>
        <v>1796.3900000000003</v>
      </c>
      <c r="J110" s="98">
        <f t="shared" ref="J110:J121" si="4">H110-I110</f>
        <v>-396.39000000000033</v>
      </c>
      <c r="K110" s="99"/>
      <c r="L110" s="100"/>
    </row>
    <row r="111" spans="1:12" ht="11.25" x14ac:dyDescent="0.2">
      <c r="A111" s="94">
        <v>339036</v>
      </c>
      <c r="B111" s="107" t="s">
        <v>105</v>
      </c>
      <c r="C111" s="108"/>
      <c r="D111" s="109"/>
      <c r="E111" s="96"/>
      <c r="F111" s="97"/>
      <c r="G111" s="41" t="s">
        <v>32</v>
      </c>
      <c r="H111" s="96">
        <v>1274.4000000000001</v>
      </c>
      <c r="I111" s="41">
        <f>SUMIF(G$9:G$36,"E13-02",H$9:H$36)</f>
        <v>1380.6000000000001</v>
      </c>
      <c r="J111" s="98">
        <f t="shared" si="4"/>
        <v>-106.20000000000005</v>
      </c>
      <c r="K111" s="99"/>
      <c r="L111" s="100"/>
    </row>
    <row r="112" spans="1:12" ht="11.25" x14ac:dyDescent="0.2">
      <c r="A112" s="94">
        <v>339039</v>
      </c>
      <c r="B112" s="110" t="s">
        <v>148</v>
      </c>
      <c r="C112" s="111"/>
      <c r="D112" s="112"/>
      <c r="E112" s="96"/>
      <c r="F112" s="97"/>
      <c r="G112" s="41" t="s">
        <v>167</v>
      </c>
      <c r="H112" s="96"/>
      <c r="I112" s="41">
        <f>SUMIF(G$9:G$36,"E13-03",H$9:H$36)</f>
        <v>0</v>
      </c>
      <c r="J112" s="98">
        <f t="shared" si="4"/>
        <v>0</v>
      </c>
      <c r="K112" s="99"/>
      <c r="L112" s="100"/>
    </row>
    <row r="113" spans="1:12" ht="11.25" x14ac:dyDescent="0.2">
      <c r="A113" s="94">
        <v>339039</v>
      </c>
      <c r="B113" s="107" t="s">
        <v>150</v>
      </c>
      <c r="C113" s="108"/>
      <c r="D113" s="109"/>
      <c r="E113" s="96"/>
      <c r="F113" s="97"/>
      <c r="G113" s="41" t="s">
        <v>168</v>
      </c>
      <c r="H113" s="96"/>
      <c r="I113" s="41">
        <f>SUMIF(G$9:G$36,"E13-04",H$9:H$36)</f>
        <v>0</v>
      </c>
      <c r="J113" s="98">
        <f t="shared" si="4"/>
        <v>0</v>
      </c>
      <c r="K113" s="99"/>
      <c r="L113" s="100"/>
    </row>
    <row r="114" spans="1:12" ht="11.25" x14ac:dyDescent="0.2">
      <c r="A114" s="94">
        <v>339039</v>
      </c>
      <c r="B114" s="107" t="s">
        <v>152</v>
      </c>
      <c r="C114" s="108"/>
      <c r="D114" s="109"/>
      <c r="E114" s="96"/>
      <c r="F114" s="97"/>
      <c r="G114" s="41" t="s">
        <v>169</v>
      </c>
      <c r="H114" s="96"/>
      <c r="I114" s="41">
        <f>SUMIF(G$9:G$36,"E13-05",H$9:H$36)</f>
        <v>0</v>
      </c>
      <c r="J114" s="98">
        <f t="shared" si="4"/>
        <v>0</v>
      </c>
      <c r="K114" s="99"/>
      <c r="L114" s="100"/>
    </row>
    <row r="115" spans="1:12" ht="11.25" x14ac:dyDescent="0.2">
      <c r="A115" s="94">
        <v>339039</v>
      </c>
      <c r="B115" s="107" t="s">
        <v>66</v>
      </c>
      <c r="C115" s="108"/>
      <c r="D115" s="109"/>
      <c r="E115" s="96"/>
      <c r="F115" s="97"/>
      <c r="G115" s="41" t="s">
        <v>170</v>
      </c>
      <c r="H115" s="96"/>
      <c r="I115" s="41">
        <f>SUMIF(G$9:G$36,"E13-06",H$9:H$36)</f>
        <v>0</v>
      </c>
      <c r="J115" s="98">
        <f t="shared" si="4"/>
        <v>0</v>
      </c>
      <c r="K115" s="99"/>
      <c r="L115" s="100"/>
    </row>
    <row r="116" spans="1:12" ht="14.25" x14ac:dyDescent="0.2">
      <c r="A116" s="84" t="s">
        <v>171</v>
      </c>
      <c r="B116" s="85" t="s">
        <v>172</v>
      </c>
      <c r="C116" s="85"/>
      <c r="D116" s="85"/>
      <c r="E116" s="86">
        <f>SUM(H117:H121)</f>
        <v>0</v>
      </c>
      <c r="F116" s="101"/>
      <c r="G116" s="102"/>
      <c r="H116" s="96"/>
      <c r="I116" s="103"/>
      <c r="J116" s="98">
        <f t="shared" si="4"/>
        <v>0</v>
      </c>
      <c r="K116" s="99"/>
      <c r="L116" s="100"/>
    </row>
    <row r="117" spans="1:12" ht="11.25" x14ac:dyDescent="0.2">
      <c r="A117" s="94">
        <v>339033</v>
      </c>
      <c r="B117" s="107" t="s">
        <v>157</v>
      </c>
      <c r="C117" s="108"/>
      <c r="D117" s="109"/>
      <c r="E117" s="113"/>
      <c r="F117" s="97"/>
      <c r="G117" s="41" t="s">
        <v>173</v>
      </c>
      <c r="H117" s="113"/>
      <c r="I117" s="41">
        <f>SUMIF(G$9:G$36,"E14-01",H$9:H$36)</f>
        <v>0</v>
      </c>
      <c r="J117" s="98">
        <f t="shared" si="4"/>
        <v>0</v>
      </c>
      <c r="K117" s="99"/>
      <c r="L117" s="100"/>
    </row>
    <row r="118" spans="1:12" ht="11.25" x14ac:dyDescent="0.2">
      <c r="A118" s="94">
        <v>339018</v>
      </c>
      <c r="B118" s="107" t="s">
        <v>74</v>
      </c>
      <c r="C118" s="108"/>
      <c r="D118" s="109"/>
      <c r="E118" s="113"/>
      <c r="F118" s="97"/>
      <c r="G118" s="41" t="s">
        <v>49</v>
      </c>
      <c r="H118" s="113"/>
      <c r="I118" s="41">
        <f>SUMIF(G$9:G$36,"E14-02",H$9:H$36)</f>
        <v>1793</v>
      </c>
      <c r="J118" s="98">
        <f t="shared" si="4"/>
        <v>-1793</v>
      </c>
      <c r="K118" s="99"/>
      <c r="L118" s="100"/>
    </row>
    <row r="119" spans="1:12" ht="11.25" x14ac:dyDescent="0.2">
      <c r="A119" s="94">
        <v>339039</v>
      </c>
      <c r="B119" s="107" t="s">
        <v>148</v>
      </c>
      <c r="C119" s="108"/>
      <c r="D119" s="109"/>
      <c r="E119" s="113"/>
      <c r="F119" s="97"/>
      <c r="G119" s="41" t="s">
        <v>174</v>
      </c>
      <c r="H119" s="113"/>
      <c r="I119" s="41">
        <f>SUMIF(G$9:G$36,"E14-03",H$9:H$36)</f>
        <v>0</v>
      </c>
      <c r="J119" s="98">
        <f t="shared" si="4"/>
        <v>0</v>
      </c>
      <c r="K119" s="99"/>
      <c r="L119" s="100"/>
    </row>
    <row r="120" spans="1:12" ht="11.25" x14ac:dyDescent="0.2">
      <c r="A120" s="94">
        <v>339014</v>
      </c>
      <c r="B120" s="107" t="s">
        <v>131</v>
      </c>
      <c r="C120" s="108"/>
      <c r="D120" s="109"/>
      <c r="E120" s="113"/>
      <c r="F120" s="97"/>
      <c r="G120" s="41" t="s">
        <v>175</v>
      </c>
      <c r="H120" s="113"/>
      <c r="I120" s="41">
        <f>SUMIF(G$9:G$36,"E14-04",H$9:H$36)</f>
        <v>0</v>
      </c>
      <c r="J120" s="98">
        <f t="shared" si="4"/>
        <v>0</v>
      </c>
      <c r="K120" s="99"/>
      <c r="L120" s="100"/>
    </row>
    <row r="121" spans="1:12" ht="11.25" x14ac:dyDescent="0.2">
      <c r="A121" s="94">
        <v>339039</v>
      </c>
      <c r="B121" s="107" t="s">
        <v>66</v>
      </c>
      <c r="C121" s="108"/>
      <c r="D121" s="109"/>
      <c r="E121" s="113"/>
      <c r="F121" s="97"/>
      <c r="G121" s="41" t="s">
        <v>176</v>
      </c>
      <c r="H121" s="113"/>
      <c r="I121" s="41">
        <f>SUMIF(G$9:G$36,"E14-05",H$9:H$36)</f>
        <v>0</v>
      </c>
      <c r="J121" s="98">
        <f t="shared" si="4"/>
        <v>0</v>
      </c>
      <c r="K121" s="99"/>
      <c r="L121" s="100"/>
    </row>
    <row r="122" spans="1:12" ht="14.25" x14ac:dyDescent="0.2">
      <c r="B122" s="114"/>
      <c r="C122" s="115" t="s">
        <v>177</v>
      </c>
      <c r="D122" s="116"/>
      <c r="E122" s="86">
        <f>SUM(E42:E121)</f>
        <v>47466.670000000006</v>
      </c>
      <c r="F122" s="117">
        <f>SUM(F42:G121)</f>
        <v>0</v>
      </c>
      <c r="G122" s="118"/>
      <c r="H122" s="119">
        <f>SUM(H42:H121)</f>
        <v>47466.670000000006</v>
      </c>
      <c r="I122" s="120">
        <f>SUM(I42:I121)</f>
        <v>20750.05</v>
      </c>
      <c r="J122" s="120">
        <f>SUM(J42:J121)</f>
        <v>26716.620000000003</v>
      </c>
      <c r="K122" s="121">
        <f>SUM(K42:K121)</f>
        <v>-2556.7099999999991</v>
      </c>
    </row>
    <row r="123" spans="1:12" x14ac:dyDescent="0.2">
      <c r="H123" s="2"/>
      <c r="I123" s="2"/>
      <c r="K123" s="66"/>
      <c r="L123" s="67"/>
    </row>
    <row r="679" spans="1:9" x14ac:dyDescent="0.2">
      <c r="A679" s="2"/>
      <c r="G679" s="2" t="s">
        <v>178</v>
      </c>
      <c r="H679" s="2"/>
      <c r="I679" s="2"/>
    </row>
  </sheetData>
  <mergeCells count="127">
    <mergeCell ref="B117:D117"/>
    <mergeCell ref="B118:D118"/>
    <mergeCell ref="B119:D119"/>
    <mergeCell ref="B120:D120"/>
    <mergeCell ref="B121:D121"/>
    <mergeCell ref="B111:D111"/>
    <mergeCell ref="B113:D113"/>
    <mergeCell ref="B114:D114"/>
    <mergeCell ref="B115:D115"/>
    <mergeCell ref="B116:D116"/>
    <mergeCell ref="F116:G116"/>
    <mergeCell ref="B106:D106"/>
    <mergeCell ref="B107:D107"/>
    <mergeCell ref="B108:D108"/>
    <mergeCell ref="B109:D109"/>
    <mergeCell ref="F109:G109"/>
    <mergeCell ref="B110:D110"/>
    <mergeCell ref="B101:D101"/>
    <mergeCell ref="F101:G101"/>
    <mergeCell ref="B102:D102"/>
    <mergeCell ref="B103:D103"/>
    <mergeCell ref="B104:D104"/>
    <mergeCell ref="B105:D105"/>
    <mergeCell ref="F105:G105"/>
    <mergeCell ref="B95:D95"/>
    <mergeCell ref="B96:D96"/>
    <mergeCell ref="B97:D97"/>
    <mergeCell ref="B98:D98"/>
    <mergeCell ref="B99:D99"/>
    <mergeCell ref="B100:D100"/>
    <mergeCell ref="B90:D90"/>
    <mergeCell ref="F90:G90"/>
    <mergeCell ref="B91:D91"/>
    <mergeCell ref="B92:D92"/>
    <mergeCell ref="B93:D93"/>
    <mergeCell ref="B94:D94"/>
    <mergeCell ref="F94:G94"/>
    <mergeCell ref="B85:D85"/>
    <mergeCell ref="F85:G85"/>
    <mergeCell ref="B86:D86"/>
    <mergeCell ref="B87:D87"/>
    <mergeCell ref="B88:D88"/>
    <mergeCell ref="B89:D89"/>
    <mergeCell ref="B80:D80"/>
    <mergeCell ref="B81:D81"/>
    <mergeCell ref="F81:G81"/>
    <mergeCell ref="B82:D82"/>
    <mergeCell ref="B83:D83"/>
    <mergeCell ref="B84:D84"/>
    <mergeCell ref="B75:D75"/>
    <mergeCell ref="B76:D76"/>
    <mergeCell ref="F76:G76"/>
    <mergeCell ref="B77:D77"/>
    <mergeCell ref="B78:D78"/>
    <mergeCell ref="B79:D79"/>
    <mergeCell ref="B69:D69"/>
    <mergeCell ref="B70:D70"/>
    <mergeCell ref="B71:D71"/>
    <mergeCell ref="B72:D72"/>
    <mergeCell ref="B73:D73"/>
    <mergeCell ref="B74:D74"/>
    <mergeCell ref="B64:D64"/>
    <mergeCell ref="B65:D65"/>
    <mergeCell ref="B66:D66"/>
    <mergeCell ref="B67:D67"/>
    <mergeCell ref="B68:D68"/>
    <mergeCell ref="F68:G68"/>
    <mergeCell ref="B59:D59"/>
    <mergeCell ref="B60:D60"/>
    <mergeCell ref="B61:D61"/>
    <mergeCell ref="B62:D62"/>
    <mergeCell ref="F62:G62"/>
    <mergeCell ref="B63:D63"/>
    <mergeCell ref="B54:D54"/>
    <mergeCell ref="B55:D55"/>
    <mergeCell ref="B56:D56"/>
    <mergeCell ref="F56:G56"/>
    <mergeCell ref="B57:D57"/>
    <mergeCell ref="B58:D58"/>
    <mergeCell ref="B48:D48"/>
    <mergeCell ref="B49:D49"/>
    <mergeCell ref="B50:D50"/>
    <mergeCell ref="B51:D51"/>
    <mergeCell ref="B52:D52"/>
    <mergeCell ref="B53:D53"/>
    <mergeCell ref="B43:D43"/>
    <mergeCell ref="B44:D44"/>
    <mergeCell ref="B45:D45"/>
    <mergeCell ref="B46:D46"/>
    <mergeCell ref="B47:D47"/>
    <mergeCell ref="F47:G47"/>
    <mergeCell ref="C33:E33"/>
    <mergeCell ref="C34:E34"/>
    <mergeCell ref="C35:E35"/>
    <mergeCell ref="C36:E36"/>
    <mergeCell ref="C37:E37"/>
    <mergeCell ref="B42:D42"/>
    <mergeCell ref="C27:E27"/>
    <mergeCell ref="C28:E28"/>
    <mergeCell ref="C29:E29"/>
    <mergeCell ref="C30:E30"/>
    <mergeCell ref="C31:E31"/>
    <mergeCell ref="C32:E32"/>
    <mergeCell ref="C20:E20"/>
    <mergeCell ref="C21:E21"/>
    <mergeCell ref="C23:E23"/>
    <mergeCell ref="C24:E24"/>
    <mergeCell ref="C25:E25"/>
    <mergeCell ref="C26:E26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J1"/>
    <mergeCell ref="A2:J2"/>
    <mergeCell ref="A4:B4"/>
    <mergeCell ref="I4:J4"/>
    <mergeCell ref="A5:B5"/>
    <mergeCell ref="I5:J5"/>
  </mergeCells>
  <printOptions horizontalCentered="1"/>
  <pageMargins left="0" right="0" top="0" bottom="0" header="0.31496062992125984" footer="0.39370078740157483"/>
  <pageSetup paperSize="9" scale="75" orientation="portrait" horizontalDpi="300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ECLLP</vt:lpstr>
      <vt:lpstr>ECLLP!Area_de_impressao</vt:lpstr>
      <vt:lpstr>ECLLP!Titulos_de_impressao</vt:lpstr>
    </vt:vector>
  </TitlesOfParts>
  <Company>FFLCH/USP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ufflch</dc:creator>
  <cp:lastModifiedBy>ufflch</cp:lastModifiedBy>
  <dcterms:created xsi:type="dcterms:W3CDTF">2016-04-13T19:47:01Z</dcterms:created>
  <dcterms:modified xsi:type="dcterms:W3CDTF">2016-04-13T19:48:16Z</dcterms:modified>
</cp:coreProperties>
</file>